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autoCompressPictures="0" defaultThemeVersion="124226"/>
  <mc:AlternateContent xmlns:mc="http://schemas.openxmlformats.org/markup-compatibility/2006">
    <mc:Choice Requires="x15">
      <x15ac:absPath xmlns:x15ac="http://schemas.microsoft.com/office/spreadsheetml/2010/11/ac" url="Y:\NOFA QAP 2025\"/>
    </mc:Choice>
  </mc:AlternateContent>
  <xr:revisionPtr revIDLastSave="0" documentId="8_{4B088FBD-6C4D-49DC-A65C-68F8583F3A00}" xr6:coauthVersionLast="47" xr6:coauthVersionMax="47" xr10:uidLastSave="{00000000-0000-0000-0000-000000000000}"/>
  <workbookProtection workbookAlgorithmName="SHA-512" workbookHashValue="qSjkvqf7c+4SZ2BHtH/r/VbfifrbSifsWd2jXSBOo7GMXZWZHcP5ymEGGhVzLfR/cFLOT+Z33ILsHzyPjNkDCw==" workbookSaltValue="kmk9kn1A+SGg/JLjfiGfhA==" workbookSpinCount="100000" lockStructure="1"/>
  <bookViews>
    <workbookView xWindow="-108" yWindow="-108" windowWidth="23256" windowHeight="13896" tabRatio="880" firstSheet="1" activeTab="1" xr2:uid="{00000000-000D-0000-FFFF-FFFF00000000}"/>
  </bookViews>
  <sheets>
    <sheet name="XXX" sheetId="1" state="veryHidden" r:id="rId1"/>
    <sheet name="Cover" sheetId="31" r:id="rId2"/>
    <sheet name="Page-1" sheetId="2" r:id="rId3"/>
    <sheet name="Page-2" sheetId="27" r:id="rId4"/>
    <sheet name="Pag-3" sheetId="5" r:id="rId5"/>
    <sheet name="Page-4" sheetId="28" r:id="rId6"/>
    <sheet name="Page-5" sheetId="3" r:id="rId7"/>
    <sheet name="Page-6" sheetId="4" r:id="rId8"/>
    <sheet name="Page-7" sheetId="6" r:id="rId9"/>
    <sheet name="Page-8" sheetId="29" r:id="rId10"/>
    <sheet name="Page-9" sheetId="7" r:id="rId11"/>
    <sheet name="Page-10" sheetId="8" r:id="rId12"/>
    <sheet name="Page-11" sheetId="12" r:id="rId13"/>
    <sheet name="Page-12" sheetId="13" r:id="rId14"/>
    <sheet name="Page-13" sheetId="14" r:id="rId15"/>
    <sheet name="Page-14" sheetId="30" r:id="rId16"/>
    <sheet name="Page-15" sheetId="15" r:id="rId17"/>
    <sheet name="Page-16" sheetId="16" r:id="rId18"/>
    <sheet name="Page-17" sheetId="20" r:id="rId19"/>
    <sheet name="Page-18" sheetId="11" r:id="rId20"/>
    <sheet name="Page-19" sheetId="9" r:id="rId21"/>
    <sheet name="Page-20" sheetId="10" r:id="rId22"/>
    <sheet name="Page-21" sheetId="32" r:id="rId23"/>
    <sheet name="Page-22" sheetId="17" r:id="rId24"/>
    <sheet name="Page-23" sheetId="24" r:id="rId25"/>
    <sheet name="Page-24" sheetId="22" r:id="rId26"/>
    <sheet name="Page-25" sheetId="21" r:id="rId27"/>
    <sheet name="Page-26" sheetId="19" r:id="rId28"/>
  </sheets>
  <definedNames>
    <definedName name="_xlnm._FilterDatabase" localSheetId="17" hidden="1">'Page-16'!#REF!</definedName>
    <definedName name="_xlnm.Print_Area" localSheetId="1">Cover!$A$1:$J$39</definedName>
    <definedName name="_xlnm.Print_Area" localSheetId="4">'Pag-3'!$A$1:$Q$76</definedName>
    <definedName name="_xlnm.Print_Area" localSheetId="2">'Page-1'!$A$1:$S$77</definedName>
    <definedName name="_xlnm.Print_Area" localSheetId="11">'Page-10'!$A$1:$K$69</definedName>
    <definedName name="_xlnm.Print_Area" localSheetId="12">'Page-11'!$A$1:$L$60</definedName>
    <definedName name="_xlnm.Print_Area" localSheetId="13">'Page-12'!$A$1:$L$60</definedName>
    <definedName name="_xlnm.Print_Area" localSheetId="14">'Page-13'!$A$1:$L$49</definedName>
    <definedName name="_xlnm.Print_Area" localSheetId="15">'Page-14'!$A$1:$G$54</definedName>
    <definedName name="_xlnm.Print_Area" localSheetId="16">'Page-15'!$A$1:$I$67</definedName>
    <definedName name="_xlnm.Print_Area" localSheetId="17">'Page-16'!$A$1:$N$51</definedName>
    <definedName name="_xlnm.Print_Area" localSheetId="18">'Page-17'!$A$1:$Q$31</definedName>
    <definedName name="_xlnm.Print_Area" localSheetId="19">'Page-18'!$A$1:$M$52</definedName>
    <definedName name="_xlnm.Print_Area" localSheetId="20">'Page-19'!$A$1:$J$66</definedName>
    <definedName name="_xlnm.Print_Area" localSheetId="3">'Page-2'!$A$1:$T$61</definedName>
    <definedName name="_xlnm.Print_Area" localSheetId="21">'Page-20'!$A$1:$M$64</definedName>
    <definedName name="_xlnm.Print_Area" localSheetId="22">'Page-21'!$A$1:$K$48</definedName>
    <definedName name="_xlnm.Print_Area" localSheetId="23">'Page-22'!$A$1:$J$67</definedName>
    <definedName name="_xlnm.Print_Area" localSheetId="24">'Page-23'!$A$1:$F$60</definedName>
    <definedName name="_xlnm.Print_Area" localSheetId="25">'Page-24'!$A$1:$H$57</definedName>
    <definedName name="_xlnm.Print_Area" localSheetId="26">'Page-25'!$A$1:$G$45</definedName>
    <definedName name="_xlnm.Print_Area" localSheetId="27">'Page-26'!$A$1:$O$54</definedName>
    <definedName name="_xlnm.Print_Area" localSheetId="5">'Page-4'!$A$1:$AP$56</definedName>
    <definedName name="_xlnm.Print_Area" localSheetId="6">'Page-5'!$A$1:$O$88</definedName>
    <definedName name="_xlnm.Print_Area" localSheetId="7">'Page-6'!$A$1:$N$87</definedName>
    <definedName name="_xlnm.Print_Area" localSheetId="8">'Page-7'!$A$1:$P$72</definedName>
    <definedName name="_xlnm.Print_Area" localSheetId="9">'Page-8'!$A$1:$N$33</definedName>
    <definedName name="_xlnm.Print_Area" localSheetId="10">'Page-9'!$A$1:$R$118</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23" i="13" l="1"/>
  <c r="G19" i="13"/>
  <c r="J40" i="13"/>
  <c r="G8" i="20"/>
  <c r="F34" i="30" a="1"/>
  <c r="F34" i="30" s="1"/>
  <c r="F11" i="30" a="1"/>
  <c r="F11" i="30" s="1"/>
  <c r="F32" i="11"/>
  <c r="E45" i="10"/>
  <c r="K8" i="6" l="1"/>
  <c r="K13" i="6"/>
  <c r="K11" i="6"/>
  <c r="I11" i="6"/>
  <c r="I13" i="6"/>
  <c r="I8" i="6"/>
  <c r="I7" i="6" s="1"/>
  <c r="K5" i="6"/>
  <c r="I5" i="6" a="1"/>
  <c r="I5" i="6" s="1"/>
  <c r="M34" i="4"/>
  <c r="M51" i="3"/>
  <c r="M49" i="3"/>
  <c r="G54" i="13"/>
  <c r="G53" i="13"/>
  <c r="G52" i="13"/>
  <c r="G44" i="13"/>
  <c r="G45" i="13"/>
  <c r="G46" i="13"/>
  <c r="G47" i="13"/>
  <c r="G48" i="13"/>
  <c r="G43" i="13"/>
  <c r="G36" i="13"/>
  <c r="G37" i="13"/>
  <c r="G38" i="13"/>
  <c r="G39" i="13"/>
  <c r="G35" i="13"/>
  <c r="G27" i="13"/>
  <c r="G29" i="13"/>
  <c r="G28" i="13"/>
  <c r="G22" i="13"/>
  <c r="G21" i="13"/>
  <c r="G20" i="13"/>
  <c r="G18" i="13"/>
  <c r="G17" i="13"/>
  <c r="G8" i="13"/>
  <c r="G9" i="13"/>
  <c r="G10" i="13"/>
  <c r="G11" i="13"/>
  <c r="G12" i="13"/>
  <c r="G13" i="13"/>
  <c r="G7" i="13"/>
  <c r="G56" i="12"/>
  <c r="G55" i="12"/>
  <c r="G54" i="12"/>
  <c r="G53" i="12"/>
  <c r="G52" i="12"/>
  <c r="G51" i="12"/>
  <c r="G50" i="12"/>
  <c r="G49" i="12"/>
  <c r="G48" i="12"/>
  <c r="G47" i="12"/>
  <c r="G46" i="12"/>
  <c r="G45" i="12"/>
  <c r="I42" i="12"/>
  <c r="G41" i="12"/>
  <c r="G40" i="12"/>
  <c r="G39" i="12"/>
  <c r="G38" i="12"/>
  <c r="G37" i="12"/>
  <c r="G36" i="12"/>
  <c r="G35" i="12"/>
  <c r="G26" i="12"/>
  <c r="G27" i="12"/>
  <c r="G28" i="12"/>
  <c r="G29" i="12"/>
  <c r="G30" i="12"/>
  <c r="G31" i="12"/>
  <c r="G25" i="12"/>
  <c r="G17" i="12"/>
  <c r="G16" i="12"/>
  <c r="G18" i="12"/>
  <c r="G19" i="12"/>
  <c r="G15" i="12"/>
  <c r="G11" i="12"/>
  <c r="G10" i="12"/>
  <c r="G9" i="12"/>
  <c r="G8" i="12"/>
  <c r="G7" i="12"/>
  <c r="K10" i="7"/>
  <c r="K37" i="7"/>
  <c r="K7" i="6"/>
  <c r="M14" i="11"/>
  <c r="L55" i="13"/>
  <c r="K55" i="13"/>
  <c r="J55" i="13"/>
  <c r="I55" i="13"/>
  <c r="H55" i="13"/>
  <c r="K40" i="13"/>
  <c r="L40" i="13"/>
  <c r="L30" i="13"/>
  <c r="K30" i="13"/>
  <c r="J30" i="13"/>
  <c r="H24" i="13"/>
  <c r="I24" i="13"/>
  <c r="J24" i="13"/>
  <c r="K24" i="13"/>
  <c r="L24" i="13"/>
  <c r="L14" i="13"/>
  <c r="K14" i="13"/>
  <c r="J14" i="13"/>
  <c r="L49" i="13"/>
  <c r="K49" i="13"/>
  <c r="I40" i="13"/>
  <c r="H40" i="13"/>
  <c r="L57" i="12"/>
  <c r="K57" i="12"/>
  <c r="J57" i="12"/>
  <c r="I57" i="12"/>
  <c r="H57" i="12"/>
  <c r="L42" i="12"/>
  <c r="K42" i="12"/>
  <c r="J42" i="12"/>
  <c r="H42" i="12"/>
  <c r="H20" i="12"/>
  <c r="I20" i="12"/>
  <c r="K20" i="12"/>
  <c r="J20" i="12"/>
  <c r="L20" i="12"/>
  <c r="L12" i="12"/>
  <c r="K12" i="12"/>
  <c r="I12" i="12"/>
  <c r="H12" i="12"/>
  <c r="L32" i="12"/>
  <c r="K32" i="12"/>
  <c r="J32" i="12"/>
  <c r="J58" i="12" s="1"/>
  <c r="J57" i="13" s="1"/>
  <c r="I32" i="12"/>
  <c r="H32" i="12"/>
  <c r="Q111" i="7"/>
  <c r="Q107" i="7"/>
  <c r="O107" i="7"/>
  <c r="O105" i="7"/>
  <c r="Q105" i="7" s="1"/>
  <c r="O103" i="7"/>
  <c r="Q103" i="7" s="1"/>
  <c r="Q101" i="7"/>
  <c r="O101" i="7"/>
  <c r="O99" i="7"/>
  <c r="Q99" i="7" s="1"/>
  <c r="K94" i="7"/>
  <c r="Q84" i="7"/>
  <c r="Q80" i="7"/>
  <c r="O80" i="7"/>
  <c r="O78" i="7"/>
  <c r="Q78" i="7" s="1"/>
  <c r="O76" i="7"/>
  <c r="Q76" i="7" s="1"/>
  <c r="O74" i="7"/>
  <c r="Q74" i="7" s="1"/>
  <c r="Q72" i="7"/>
  <c r="O72" i="7"/>
  <c r="K67" i="7"/>
  <c r="M50" i="7"/>
  <c r="M48" i="7"/>
  <c r="M46" i="7"/>
  <c r="M44" i="7"/>
  <c r="M42" i="7"/>
  <c r="M54" i="7" s="1"/>
  <c r="M56" i="7" s="1"/>
  <c r="Q27" i="7"/>
  <c r="Q23" i="7"/>
  <c r="O23" i="7"/>
  <c r="Q21" i="7"/>
  <c r="O21" i="7"/>
  <c r="O19" i="7"/>
  <c r="Q19" i="7" s="1"/>
  <c r="O17" i="7"/>
  <c r="Q17" i="7" s="1"/>
  <c r="O15" i="7"/>
  <c r="Q15" i="7" s="1"/>
  <c r="L58" i="12" l="1"/>
  <c r="L57" i="13" s="1"/>
  <c r="G20" i="12"/>
  <c r="G12" i="12"/>
  <c r="K12" i="6"/>
  <c r="I12" i="6"/>
  <c r="I14" i="6" s="1"/>
  <c r="E16" i="6" s="1"/>
  <c r="N49" i="3"/>
  <c r="G55" i="13"/>
  <c r="G49" i="13"/>
  <c r="I56" i="13"/>
  <c r="H56" i="13"/>
  <c r="G40" i="13"/>
  <c r="G30" i="13"/>
  <c r="G24" i="13"/>
  <c r="G14" i="13"/>
  <c r="G57" i="12"/>
  <c r="G42" i="12"/>
  <c r="H58" i="12"/>
  <c r="H57" i="13" s="1"/>
  <c r="I58" i="12"/>
  <c r="I57" i="13" s="1"/>
  <c r="G32" i="12"/>
  <c r="K58" i="12"/>
  <c r="K57" i="13" s="1"/>
  <c r="Q28" i="7"/>
  <c r="Q29" i="7" s="1"/>
  <c r="J56" i="13"/>
  <c r="J58" i="13" s="1"/>
  <c r="L56" i="13"/>
  <c r="L58" i="13" s="1"/>
  <c r="K56" i="13"/>
  <c r="Q112" i="7"/>
  <c r="Q113" i="7" s="1"/>
  <c r="Q85" i="7"/>
  <c r="Q86" i="7" s="1"/>
  <c r="G56" i="13" l="1"/>
  <c r="K32" i="14"/>
  <c r="I32" i="14"/>
  <c r="G58" i="12"/>
  <c r="I58" i="13"/>
  <c r="K17" i="14" s="1"/>
  <c r="K26" i="14" s="1"/>
  <c r="K30" i="14" s="1"/>
  <c r="K34" i="14" s="1"/>
  <c r="K38" i="14" s="1"/>
  <c r="H58" i="13"/>
  <c r="K58" i="13"/>
  <c r="K46" i="8"/>
  <c r="D46" i="8"/>
  <c r="C37" i="8"/>
  <c r="C26" i="8"/>
  <c r="I17" i="14" l="1"/>
  <c r="I26" i="14" s="1"/>
  <c r="N51" i="3"/>
  <c r="N53" i="3" s="1"/>
  <c r="I30" i="14" l="1"/>
  <c r="I34" i="14" s="1"/>
  <c r="I38" i="14" s="1"/>
  <c r="K41" i="14" s="1"/>
  <c r="F18" i="30" s="1"/>
  <c r="F34" i="3"/>
  <c r="K34" i="3"/>
  <c r="K14" i="29" l="1"/>
  <c r="J10" i="29"/>
  <c r="L10" i="29" s="1"/>
  <c r="G30" i="29"/>
  <c r="K14" i="6"/>
  <c r="G10" i="20"/>
  <c r="G12" i="20"/>
  <c r="G14" i="20"/>
  <c r="G16" i="20"/>
  <c r="G18" i="20"/>
  <c r="G20" i="20"/>
  <c r="G22" i="20"/>
  <c r="G24" i="20"/>
  <c r="G26" i="20"/>
  <c r="L8" i="20"/>
  <c r="J28" i="20"/>
  <c r="E28" i="20"/>
  <c r="D28" i="20"/>
  <c r="E30" i="29"/>
  <c r="I30" i="29"/>
  <c r="D30" i="29"/>
  <c r="F30" i="29"/>
  <c r="H30" i="29"/>
  <c r="K28" i="29"/>
  <c r="J28" i="29"/>
  <c r="K26" i="29"/>
  <c r="J26" i="29"/>
  <c r="L26" i="29" s="1"/>
  <c r="K24" i="29"/>
  <c r="M24" i="29" s="1"/>
  <c r="J24" i="29"/>
  <c r="L24" i="29" s="1"/>
  <c r="K22" i="29"/>
  <c r="M22" i="29" s="1"/>
  <c r="J22" i="29"/>
  <c r="L22" i="29" s="1"/>
  <c r="K20" i="29"/>
  <c r="J20" i="29"/>
  <c r="K18" i="29"/>
  <c r="J18" i="29"/>
  <c r="L18" i="29" s="1"/>
  <c r="K16" i="29"/>
  <c r="M16" i="29" s="1"/>
  <c r="J16" i="29"/>
  <c r="L16" i="29" s="1"/>
  <c r="J14" i="29"/>
  <c r="L14" i="29" s="1"/>
  <c r="K12" i="29"/>
  <c r="M12" i="29" s="1"/>
  <c r="J12" i="29"/>
  <c r="L12" i="29" s="1"/>
  <c r="K10" i="29"/>
  <c r="M10" i="29" s="1"/>
  <c r="M28" i="11"/>
  <c r="F43" i="11"/>
  <c r="M36" i="11"/>
  <c r="M43" i="11"/>
  <c r="M28" i="29"/>
  <c r="L28" i="29"/>
  <c r="M26" i="29"/>
  <c r="M20" i="29"/>
  <c r="L20" i="29"/>
  <c r="M18" i="29"/>
  <c r="M14" i="29"/>
  <c r="L12" i="20"/>
  <c r="L14" i="20"/>
  <c r="L16" i="20"/>
  <c r="L18" i="20"/>
  <c r="L20" i="20"/>
  <c r="L22" i="20"/>
  <c r="L24" i="20"/>
  <c r="L26" i="20"/>
  <c r="L10" i="20"/>
  <c r="F28" i="20"/>
  <c r="I28" i="20"/>
  <c r="J43" i="6"/>
  <c r="L43" i="6"/>
  <c r="M43" i="6"/>
  <c r="N43" i="6"/>
  <c r="P43" i="6"/>
  <c r="I48" i="8" l="1"/>
  <c r="F7" i="30" s="1"/>
  <c r="G49" i="15"/>
  <c r="J30" i="29"/>
  <c r="K30" i="29"/>
  <c r="M30" i="29" s="1"/>
  <c r="G28" i="20"/>
  <c r="G47" i="15"/>
  <c r="G59" i="15"/>
  <c r="G57" i="15"/>
  <c r="G55" i="15"/>
  <c r="G61" i="15"/>
  <c r="G53" i="15"/>
  <c r="G51" i="15"/>
  <c r="G43" i="15"/>
  <c r="G45" i="15"/>
  <c r="L30" i="29"/>
  <c r="G16" i="6"/>
  <c r="N55" i="3"/>
  <c r="M45" i="11"/>
  <c r="M48" i="11" s="1"/>
  <c r="L28" i="20"/>
  <c r="K28" i="20"/>
  <c r="L29" i="20"/>
  <c r="G29" i="20"/>
  <c r="M46" i="11" l="1"/>
  <c r="G57" i="13"/>
  <c r="G58" i="13" s="1"/>
  <c r="G6" i="14" s="1"/>
  <c r="G41" i="15" l="1"/>
  <c r="G63" i="15" s="1"/>
  <c r="F5" i="30"/>
  <c r="F9" i="30" s="1"/>
  <c r="F13" i="30" s="1"/>
  <c r="F15" i="30" s="1"/>
  <c r="F23" i="30" s="1"/>
  <c r="I58" i="8"/>
  <c r="I65" i="8" s="1"/>
  <c r="F25" i="30" l="1"/>
  <c r="F30" i="30"/>
  <c r="F36" i="30" s="1"/>
  <c r="G28" i="15" s="1"/>
  <c r="G36" i="15" s="1"/>
  <c r="G65" i="15" s="1"/>
  <c r="I53" i="8" l="1"/>
  <c r="I54" i="8" s="1"/>
  <c r="K67"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<sst xmlns="http://schemas.openxmlformats.org/spreadsheetml/2006/main" count="1696" uniqueCount="1047">
  <si>
    <t>Page 3</t>
  </si>
  <si>
    <t>Page 4</t>
  </si>
  <si>
    <t>Page 5</t>
  </si>
  <si>
    <t>Page 6</t>
  </si>
  <si>
    <t>Page 7</t>
  </si>
  <si>
    <t>Page 8</t>
  </si>
  <si>
    <t>Page 10</t>
  </si>
  <si>
    <t>Page 11</t>
  </si>
  <si>
    <t>Page 12</t>
  </si>
  <si>
    <t>Page 13</t>
  </si>
  <si>
    <t>Page 14</t>
  </si>
  <si>
    <t>Page 17</t>
  </si>
  <si>
    <t>Page 18</t>
  </si>
  <si>
    <t>Page 19</t>
  </si>
  <si>
    <t>Page 20</t>
  </si>
  <si>
    <t>Page 21</t>
  </si>
  <si>
    <t>Page 22</t>
  </si>
  <si>
    <t>Page 23</t>
  </si>
  <si>
    <t>Page 24</t>
  </si>
  <si>
    <t>Page 25</t>
  </si>
  <si>
    <t>New Construction</t>
  </si>
  <si>
    <t>or Rehabilitation</t>
  </si>
  <si>
    <t>New Construction/Rehabilitation (70% PV)</t>
  </si>
  <si>
    <t>Acquisition (30%PV)</t>
  </si>
  <si>
    <t>Signature</t>
  </si>
  <si>
    <t>Rev.</t>
  </si>
  <si>
    <t xml:space="preserve">Other:  </t>
  </si>
  <si>
    <t>Gross Rent</t>
  </si>
  <si>
    <t>Service Date</t>
  </si>
  <si>
    <t xml:space="preserve">Other(s) </t>
  </si>
  <si>
    <t>0-Br</t>
  </si>
  <si>
    <t>1-Br</t>
  </si>
  <si>
    <t>2-Br</t>
  </si>
  <si>
    <t>3-Br</t>
  </si>
  <si>
    <t>___Br</t>
  </si>
  <si>
    <t>(DD/MM/YY)</t>
  </si>
  <si>
    <t>City-State-Zip Code:</t>
  </si>
  <si>
    <t>(name)</t>
  </si>
  <si>
    <t>(title)</t>
  </si>
  <si>
    <t>Total number of market rate units</t>
  </si>
  <si>
    <t># Units</t>
  </si>
  <si>
    <t>Address (as detailed as possible)</t>
  </si>
  <si>
    <r>
      <t>Service Date</t>
    </r>
    <r>
      <rPr>
        <b/>
        <sz val="10"/>
        <rFont val="Arial"/>
        <family val="2"/>
      </rPr>
      <t/>
    </r>
  </si>
  <si>
    <t>(New Constr Rehab Acq/Rehab)</t>
  </si>
  <si>
    <t>Estimated</t>
  </si>
  <si>
    <t>Lease Agreement</t>
  </si>
  <si>
    <t>of Site</t>
  </si>
  <si>
    <t>Exact Area</t>
  </si>
  <si>
    <t>in any listing of housing opportunities where households with tenant-based subsidies or from Public Housing</t>
  </si>
  <si>
    <t>waiting lists are welcome.</t>
  </si>
  <si>
    <t>(Total on Column A from previous page/total units)</t>
  </si>
  <si>
    <t>(4)</t>
  </si>
  <si>
    <t>(5)</t>
  </si>
  <si>
    <t>I.</t>
  </si>
  <si>
    <t>(2)  Multiply by Ten Years</t>
  </si>
  <si>
    <t>-</t>
  </si>
  <si>
    <t>Low-Income Housing Tax Credits</t>
  </si>
  <si>
    <t>(If multiple buildings, prepare schedule on Page 8)</t>
  </si>
  <si>
    <t>Number of Market Rate Units:</t>
  </si>
  <si>
    <t>Number of Common Area Units:</t>
  </si>
  <si>
    <t>(units occupied by resident manager or maintenance personnel)</t>
  </si>
  <si>
    <t>Number of Low-Income Units:</t>
  </si>
  <si>
    <t>UNIT INFORMATION:</t>
  </si>
  <si>
    <t>Proceeds from Tax Credits:</t>
  </si>
  <si>
    <t>*Loan from</t>
  </si>
  <si>
    <t>ANNUAL EXPENSE INFORMATION (1st YEAR OF OPERATIONS)</t>
  </si>
  <si>
    <t>Purchase Option</t>
  </si>
  <si>
    <t>Lease Option</t>
  </si>
  <si>
    <t>Legal Name of Seller Lessor:</t>
  </si>
  <si>
    <t>Contact Person and Title:</t>
  </si>
  <si>
    <t>Phone:</t>
  </si>
  <si>
    <t>E-mail:</t>
  </si>
  <si>
    <t>Is the seller/lessor a Related Party to the Applicant?</t>
  </si>
  <si>
    <t>Are there any anticipated changes to the Project's legal description?</t>
  </si>
  <si>
    <t>City:</t>
  </si>
  <si>
    <t>State:</t>
  </si>
  <si>
    <t>Zip-Code:</t>
  </si>
  <si>
    <t>SELLER/LESSOR INFORMATION:</t>
  </si>
  <si>
    <t>BUILDING(S):</t>
  </si>
  <si>
    <t>TOTAL:</t>
  </si>
  <si>
    <t>Floor Area</t>
  </si>
  <si>
    <t># Stories on tallest Residential Building:</t>
  </si>
  <si>
    <t>Title of Contact</t>
  </si>
  <si>
    <t>(identify each source)</t>
  </si>
  <si>
    <t>(30%PV/70%PV)</t>
  </si>
  <si>
    <t>(30%PV)</t>
  </si>
  <si>
    <t>Title of Contact:</t>
  </si>
  <si>
    <t>TAX ATTORNEY:</t>
  </si>
  <si>
    <t>of Low-Income Housing</t>
  </si>
  <si>
    <t>Are you applying for PRHFA Financing?:</t>
  </si>
  <si>
    <t>Address(es)</t>
  </si>
  <si>
    <t>OWNER'S INFORMATION (PARTNERSHIP)</t>
  </si>
  <si>
    <t>Date of Application:</t>
  </si>
  <si>
    <t>Project Consultant(s)</t>
  </si>
  <si>
    <t>A</t>
  </si>
  <si>
    <t>B</t>
  </si>
  <si>
    <t>C</t>
  </si>
  <si>
    <t>D</t>
  </si>
  <si>
    <t>E</t>
  </si>
  <si>
    <t>F</t>
  </si>
  <si>
    <t>G</t>
  </si>
  <si>
    <t>H</t>
  </si>
  <si>
    <t>I</t>
  </si>
  <si>
    <t>J</t>
  </si>
  <si>
    <t>Type</t>
  </si>
  <si>
    <t>Common</t>
  </si>
  <si>
    <t>Area Units</t>
  </si>
  <si>
    <t>Market</t>
  </si>
  <si>
    <t>Rate Units</t>
  </si>
  <si>
    <t>Low-Income</t>
  </si>
  <si>
    <t>TOTAL FOR ALL BUILDINGS</t>
  </si>
  <si>
    <t>Expected</t>
  </si>
  <si>
    <t>% LIU</t>
  </si>
  <si>
    <t>based on</t>
  </si>
  <si>
    <t>Unit Fraction</t>
  </si>
  <si>
    <t>(check one)</t>
  </si>
  <si>
    <t>Allocation</t>
  </si>
  <si>
    <t>Address</t>
  </si>
  <si>
    <t>Zip Code</t>
  </si>
  <si>
    <t>DEVELOPER INFORMATION</t>
  </si>
  <si>
    <t>For Profit</t>
  </si>
  <si>
    <t>City</t>
  </si>
  <si>
    <t>Telephone</t>
  </si>
  <si>
    <t>PREVIOUS PARTICIPATION OF GENERAL PARTNER OR DEVELOPER</t>
  </si>
  <si>
    <t>Federal Subsidies</t>
  </si>
  <si>
    <t>Yes</t>
  </si>
  <si>
    <t>No</t>
  </si>
  <si>
    <t>PROJECT INFORMATION</t>
  </si>
  <si>
    <t>Detached Single Family</t>
  </si>
  <si>
    <t>Elevator</t>
  </si>
  <si>
    <t>EQUIPMENT INFORMATION</t>
  </si>
  <si>
    <t>Range</t>
  </si>
  <si>
    <t>Refrigerator</t>
  </si>
  <si>
    <t>Disposal</t>
  </si>
  <si>
    <t>Dishwasher</t>
  </si>
  <si>
    <t>Air Conditioner</t>
  </si>
  <si>
    <t>Kitchen Exhaust Fan</t>
  </si>
  <si>
    <t>Other</t>
  </si>
  <si>
    <t>Laundry Facilities (on site)</t>
  </si>
  <si>
    <t>Water Heater</t>
  </si>
  <si>
    <t>Enter Allowances by Bedroom Size</t>
  </si>
  <si>
    <t>Utilities</t>
  </si>
  <si>
    <t>Parking</t>
  </si>
  <si>
    <t>Owner</t>
  </si>
  <si>
    <t>Tenant</t>
  </si>
  <si>
    <t>Hot Water</t>
  </si>
  <si>
    <t>Total Utility Allowance for Units</t>
  </si>
  <si>
    <t>SOURCE OF UTILITY ALLOWANCE CALCULATION</t>
  </si>
  <si>
    <t>State PHA</t>
  </si>
  <si>
    <t>Local PHA</t>
  </si>
  <si>
    <t>Utility Company</t>
  </si>
  <si>
    <t>Provide information concerning the proposed site(s)</t>
  </si>
  <si>
    <t>Deed</t>
  </si>
  <si>
    <t>Purchase Contract</t>
  </si>
  <si>
    <t>Is site properly zoned for your development?</t>
  </si>
  <si>
    <t>If no, is site currently in the process of rezoning?</t>
  </si>
  <si>
    <t>month/year</t>
  </si>
  <si>
    <t>Are all utilities presently available to the site?</t>
  </si>
  <si>
    <t xml:space="preserve"> No</t>
  </si>
  <si>
    <t>If no, which utilities need to be brought to the site?</t>
  </si>
  <si>
    <t>ACQUISITION OF EXISTING BUILDINGS</t>
  </si>
  <si>
    <t>How many buildings will be acquired for the project?</t>
  </si>
  <si>
    <t>Are all buildings currently under control for the project?</t>
  </si>
  <si>
    <t>If no, how many buildings are under control for the project?</t>
  </si>
  <si>
    <t>When will the rest of the buildings be under control for acquisition?</t>
  </si>
  <si>
    <t>Expiration Date</t>
  </si>
  <si>
    <t>Acquisition</t>
  </si>
  <si>
    <t>List Buildings Under Control:</t>
  </si>
  <si>
    <t>Ownership, Option,</t>
  </si>
  <si>
    <t>of control</t>
  </si>
  <si>
    <t>Cost of</t>
  </si>
  <si>
    <t>Address of building</t>
  </si>
  <si>
    <t>Document</t>
  </si>
  <si>
    <t>Units</t>
  </si>
  <si>
    <t>Building</t>
  </si>
  <si>
    <t>Building(s) acquired or to be acquired from</t>
  </si>
  <si>
    <t>Related Party</t>
  </si>
  <si>
    <t>Determined with reference to</t>
  </si>
  <si>
    <t>Seller's Basis</t>
  </si>
  <si>
    <t>Not determined with reference</t>
  </si>
  <si>
    <t>to Seller's Basis</t>
  </si>
  <si>
    <t>List below by Building Address, the date the building was placed in service, date the building was or is</t>
  </si>
  <si>
    <t>planned for acquisition, and the number of years between the date the building was placed in service</t>
  </si>
  <si>
    <t>and date of acquisition.</t>
  </si>
  <si>
    <t>&amp; Acquisition</t>
  </si>
  <si>
    <t>RELOCATION INFORMATION</t>
  </si>
  <si>
    <t xml:space="preserve">Provide information concerning any relocation on the project. </t>
  </si>
  <si>
    <t>Does this project involve any relocation of tenants?</t>
  </si>
  <si>
    <t>NOTE:  If Tax Exempt Financing used, please submit evidence from lender.</t>
  </si>
  <si>
    <t>EXISTING SUBSIDIES WITH ACQUISITION PROJECTS</t>
  </si>
  <si>
    <t>Section 221(d)(3) BMIR</t>
  </si>
  <si>
    <t>Section 236</t>
  </si>
  <si>
    <t>Is HUD approval for transfer of physical asset (TPA) required?</t>
  </si>
  <si>
    <t>PROJECT INCOME AND EXPENSES INFORMATION</t>
  </si>
  <si>
    <t>Average</t>
  </si>
  <si>
    <t>Number</t>
  </si>
  <si>
    <t>Square Feet</t>
  </si>
  <si>
    <t>of Units</t>
  </si>
  <si>
    <t>by Unit Type</t>
  </si>
  <si>
    <t>Bedroom</t>
  </si>
  <si>
    <t>Total monthly income</t>
  </si>
  <si>
    <t>Actual Gross Rents for Project</t>
  </si>
  <si>
    <t>Advertising</t>
  </si>
  <si>
    <t>Fuel</t>
  </si>
  <si>
    <t>Accounting/Audit</t>
  </si>
  <si>
    <t>Gas</t>
  </si>
  <si>
    <t>Total Administrative Cost</t>
  </si>
  <si>
    <t>Insurance</t>
  </si>
  <si>
    <t>Decorating</t>
  </si>
  <si>
    <t>Total Operating Cost</t>
  </si>
  <si>
    <t>Repairs</t>
  </si>
  <si>
    <t>Exterminating</t>
  </si>
  <si>
    <t>Escrow deposit</t>
  </si>
  <si>
    <t>Total Financing Payments</t>
  </si>
  <si>
    <t>Real Estate Taxes</t>
  </si>
  <si>
    <t>Total Annual Operating Expense</t>
  </si>
  <si>
    <t>PROJECT COSTS</t>
  </si>
  <si>
    <t>Itemized Cost</t>
  </si>
  <si>
    <t>Existing Structures</t>
  </si>
  <si>
    <t>Subtotal</t>
  </si>
  <si>
    <t>Site Work</t>
  </si>
  <si>
    <t>Off-Site Improvement</t>
  </si>
  <si>
    <t>Architect Fee-Design</t>
  </si>
  <si>
    <t>Architect Fee-Supervision</t>
  </si>
  <si>
    <t>Taxes</t>
  </si>
  <si>
    <t>TOTAL FOR THIS PAGE</t>
  </si>
  <si>
    <t>PROJECT COSTS (Continued)</t>
  </si>
  <si>
    <t>Bond Premium</t>
  </si>
  <si>
    <t>Credit Report</t>
  </si>
  <si>
    <t>Title and Recording</t>
  </si>
  <si>
    <t>Market Study</t>
  </si>
  <si>
    <t>Tax Credit Fees</t>
  </si>
  <si>
    <t>Tax Opinion</t>
  </si>
  <si>
    <t>Operating Reserve</t>
  </si>
  <si>
    <t>Bridge Loan</t>
  </si>
  <si>
    <t>Working Capital</t>
  </si>
  <si>
    <t>Subtotal for this page</t>
  </si>
  <si>
    <t>Subtotal from previous page</t>
  </si>
  <si>
    <t xml:space="preserve">TOTAL </t>
  </si>
  <si>
    <t>LESS:</t>
  </si>
  <si>
    <t>Total Qualified Basis</t>
  </si>
  <si>
    <t>SOURCES AND USES OF FUNDS</t>
  </si>
  <si>
    <t>Amounts</t>
  </si>
  <si>
    <t>(A)</t>
  </si>
  <si>
    <t>(B)</t>
  </si>
  <si>
    <t>(C)</t>
  </si>
  <si>
    <t>Construction Costs</t>
  </si>
  <si>
    <t>Interim Costs</t>
  </si>
  <si>
    <t>Soft Costs</t>
  </si>
  <si>
    <t>Syndication Costs</t>
  </si>
  <si>
    <t>Developer Fees</t>
  </si>
  <si>
    <t>(D)</t>
  </si>
  <si>
    <t>Project Reserves</t>
  </si>
  <si>
    <t>Repayment of Loan or Working Capital</t>
  </si>
  <si>
    <t>Total Uses of Funds</t>
  </si>
  <si>
    <t>EXCESS OF SOURCES OVER USES</t>
  </si>
  <si>
    <t>(E)</t>
  </si>
  <si>
    <t>SYNDICATION INFORMATION</t>
  </si>
  <si>
    <t xml:space="preserve">Provide information below concerning syndication and </t>
  </si>
  <si>
    <t>estimated proceeds from sale of tax credits.</t>
  </si>
  <si>
    <t>Historic Rehabilitation Tax Credits</t>
  </si>
  <si>
    <t>Public</t>
  </si>
  <si>
    <t>Private</t>
  </si>
  <si>
    <t>Individuals</t>
  </si>
  <si>
    <t>Corporations</t>
  </si>
  <si>
    <t>Name of Syndicator</t>
  </si>
  <si>
    <t>State</t>
  </si>
  <si>
    <t>VALUE OF THE CREDITS</t>
  </si>
  <si>
    <t>A.</t>
  </si>
  <si>
    <t>B.</t>
  </si>
  <si>
    <t>LIHTC Amount as per Commitment</t>
  </si>
  <si>
    <t>C.</t>
  </si>
  <si>
    <t>D.</t>
  </si>
  <si>
    <t>Home Assistance</t>
  </si>
  <si>
    <t>On-Site Work</t>
  </si>
  <si>
    <t>New Structures</t>
  </si>
  <si>
    <t>Accessory Structures</t>
  </si>
  <si>
    <t>Contingency</t>
  </si>
  <si>
    <t>Professional Fees</t>
  </si>
  <si>
    <t>Attorney Real Estate</t>
  </si>
  <si>
    <t>Consultant Agent</t>
  </si>
  <si>
    <t>Inspection Fees</t>
  </si>
  <si>
    <t>Legal Fees</t>
  </si>
  <si>
    <t>Legal Fee</t>
  </si>
  <si>
    <t>Prepaid MIP</t>
  </si>
  <si>
    <t>Feasibility Study</t>
  </si>
  <si>
    <t>Environmental Study</t>
  </si>
  <si>
    <t>Appraisal</t>
  </si>
  <si>
    <t>Cost Certification</t>
  </si>
  <si>
    <t>Organization</t>
  </si>
  <si>
    <t>Overhead</t>
  </si>
  <si>
    <t>Profit</t>
  </si>
  <si>
    <t>Replacement Reserve</t>
  </si>
  <si>
    <t>Electrical</t>
  </si>
  <si>
    <t>Security</t>
  </si>
  <si>
    <t>Management Fees</t>
  </si>
  <si>
    <t>Management Salaries</t>
  </si>
  <si>
    <t>Office Supplies</t>
  </si>
  <si>
    <t>Maintenance Salaries</t>
  </si>
  <si>
    <t>Supplies</t>
  </si>
  <si>
    <t>Pool</t>
  </si>
  <si>
    <t>Expected Proceeds as per Commitment or letter of intent</t>
  </si>
  <si>
    <t>E.</t>
  </si>
  <si>
    <t>Address:</t>
  </si>
  <si>
    <t>Commitment</t>
  </si>
  <si>
    <t>Amount</t>
  </si>
  <si>
    <t>Rate</t>
  </si>
  <si>
    <t>Term</t>
  </si>
  <si>
    <t>Amortization</t>
  </si>
  <si>
    <t>Electricity</t>
  </si>
  <si>
    <t>submitted to the Agency prior to the issuance of the form 8609.</t>
  </si>
  <si>
    <t xml:space="preserve">The Restated and Amended Partnership Agreement must be  </t>
  </si>
  <si>
    <t>be included as Annex.</t>
  </si>
  <si>
    <t xml:space="preserve">Evidence of last placed in service date in the form of previous certificate of occupancy must </t>
  </si>
  <si>
    <t>Appraisal prepared by:</t>
  </si>
  <si>
    <t>Date of most recent appraisal:</t>
  </si>
  <si>
    <t>Total Proceeds</t>
  </si>
  <si>
    <t>Total Maintenance Cost</t>
  </si>
  <si>
    <t>Legal</t>
  </si>
  <si>
    <t>Leased Equipment</t>
  </si>
  <si>
    <t>Model Apt. Rent</t>
  </si>
  <si>
    <t>Miscellaneous</t>
  </si>
  <si>
    <t>Water &amp; Sewer</t>
  </si>
  <si>
    <t>Garbage/Trash</t>
  </si>
  <si>
    <t>Cable TV</t>
  </si>
  <si>
    <t>Grounds</t>
  </si>
  <si>
    <t>Total Fixed Expenses</t>
  </si>
  <si>
    <t>In Lieu Taxes</t>
  </si>
  <si>
    <t>Other Tax Assessment</t>
  </si>
  <si>
    <t>Title &amp; Recording</t>
  </si>
  <si>
    <t>Origination Fees</t>
  </si>
  <si>
    <t>Impact Fees</t>
  </si>
  <si>
    <t>Tax Credit Rate</t>
  </si>
  <si>
    <t>Annual Debt Service</t>
  </si>
  <si>
    <t>Row House/Townhouse/Duplex</t>
  </si>
  <si>
    <t>UTILITY UNIT TYPE:</t>
  </si>
  <si>
    <t>Apartment</t>
  </si>
  <si>
    <t>Detached/Single Units</t>
  </si>
  <si>
    <t>SRO</t>
  </si>
  <si>
    <t>TYPE OF HOUSING:</t>
  </si>
  <si>
    <t>TYPE OF UNIT:</t>
  </si>
  <si>
    <t>Filing Instructions:</t>
  </si>
  <si>
    <t>*</t>
  </si>
  <si>
    <t>PROJECT SCHEDULE</t>
  </si>
  <si>
    <t>Scheduled</t>
  </si>
  <si>
    <t>Date</t>
  </si>
  <si>
    <t>Activity</t>
  </si>
  <si>
    <t>Site</t>
  </si>
  <si>
    <t>Option/Contract</t>
  </si>
  <si>
    <t>Site Acquisition</t>
  </si>
  <si>
    <t>Zoning Approval</t>
  </si>
  <si>
    <t>Site Analysis</t>
  </si>
  <si>
    <t>Tax Abatement</t>
  </si>
  <si>
    <t>Financing</t>
  </si>
  <si>
    <t>1)</t>
  </si>
  <si>
    <t>Construction Loan</t>
  </si>
  <si>
    <t>Loan Application</t>
  </si>
  <si>
    <t>Conditional Commitment</t>
  </si>
  <si>
    <t>Firm Commitment</t>
  </si>
  <si>
    <t>2)</t>
  </si>
  <si>
    <t>Permanent Loan</t>
  </si>
  <si>
    <t>3)</t>
  </si>
  <si>
    <t>Other Loans &amp; Grants</t>
  </si>
  <si>
    <t>Type &amp; Source</t>
  </si>
  <si>
    <t>Application</t>
  </si>
  <si>
    <t>Award</t>
  </si>
  <si>
    <t>4)</t>
  </si>
  <si>
    <t>5)</t>
  </si>
  <si>
    <t>Plans and Specifications</t>
  </si>
  <si>
    <t>Building Permit</t>
  </si>
  <si>
    <t>Closing and Transfer of Property</t>
  </si>
  <si>
    <t>Construction Start</t>
  </si>
  <si>
    <t>F.</t>
  </si>
  <si>
    <t>Completion of Construction</t>
  </si>
  <si>
    <t>G.</t>
  </si>
  <si>
    <t>Lease-up Start</t>
  </si>
  <si>
    <t>H.</t>
  </si>
  <si>
    <t>Credit Placed in Service Date</t>
  </si>
  <si>
    <t>Final Documents</t>
  </si>
  <si>
    <t>Articles of Incorporation and IRS documentation of status must be attached with Application</t>
  </si>
  <si>
    <t>Exempt purposes includes fostering</t>
  </si>
  <si>
    <t>Other:</t>
  </si>
  <si>
    <t>Describe the nonprofit's participation in the development and operation of the project.</t>
  </si>
  <si>
    <t>List the names of Board Members for the nonprofit organization.</t>
  </si>
  <si>
    <t>Identify all paid, full time staff.</t>
  </si>
  <si>
    <t>If yes:</t>
  </si>
  <si>
    <t>High Cost</t>
  </si>
  <si>
    <t>Basis</t>
  </si>
  <si>
    <t>Applicable</t>
  </si>
  <si>
    <t>Qualified</t>
  </si>
  <si>
    <t>Credit</t>
  </si>
  <si>
    <t>Fraction</t>
  </si>
  <si>
    <t>Area</t>
  </si>
  <si>
    <t>6)</t>
  </si>
  <si>
    <t>7)</t>
  </si>
  <si>
    <t>8)</t>
  </si>
  <si>
    <t>9)</t>
  </si>
  <si>
    <t>10)</t>
  </si>
  <si>
    <t>TOTALS</t>
  </si>
  <si>
    <t>By:</t>
  </si>
  <si>
    <t>Name</t>
  </si>
  <si>
    <t>Title</t>
  </si>
  <si>
    <t>AFFIDAVIT:</t>
  </si>
  <si>
    <t>known to me.</t>
  </si>
  <si>
    <t>Notary Public</t>
  </si>
  <si>
    <t>(S E A L)</t>
  </si>
  <si>
    <t xml:space="preserve">Elderly, number of units </t>
  </si>
  <si>
    <t>AIDS/HIV, number of units</t>
  </si>
  <si>
    <t>Family, number of units</t>
  </si>
  <si>
    <t>Less vacancy allowance</t>
  </si>
  <si>
    <t>Contract Rent</t>
  </si>
  <si>
    <t>Per Unit</t>
  </si>
  <si>
    <t>Monthly Rent</t>
  </si>
  <si>
    <t>Fees &amp; Permits</t>
  </si>
  <si>
    <t>NOTES TO SOURCES AND USES OF FUNDS</t>
  </si>
  <si>
    <t>Sworn and subscribed before me by</t>
  </si>
  <si>
    <t>of legal age,</t>
  </si>
  <si>
    <t>,</t>
  </si>
  <si>
    <t>and resident of</t>
  </si>
  <si>
    <t>personally</t>
  </si>
  <si>
    <t>(legal status)</t>
  </si>
  <si>
    <t>Payment &amp; Performance Bond</t>
  </si>
  <si>
    <t>Phone</t>
  </si>
  <si>
    <t>TIN #</t>
  </si>
  <si>
    <t>Single Family</t>
  </si>
  <si>
    <t>Other income source:</t>
  </si>
  <si>
    <t>Other income  source:</t>
  </si>
  <si>
    <t>Adjusted Eligible Basis</t>
  </si>
  <si>
    <t>High-rise (elevator)</t>
  </si>
  <si>
    <t>Annual Compliance Fees</t>
  </si>
  <si>
    <t>1.  Administrative</t>
  </si>
  <si>
    <t>2.  Operating</t>
  </si>
  <si>
    <t>3.  Maintenance</t>
  </si>
  <si>
    <t>4.  Fixed Expenses</t>
  </si>
  <si>
    <t>5.  Financing Payments</t>
  </si>
  <si>
    <t>Title Insurance</t>
  </si>
  <si>
    <t>Square</t>
  </si>
  <si>
    <t>Feet</t>
  </si>
  <si>
    <t>(city)</t>
  </si>
  <si>
    <t>(state)</t>
  </si>
  <si>
    <t>In</t>
  </si>
  <si>
    <t xml:space="preserve">NOTE:  </t>
  </si>
  <si>
    <t>of</t>
  </si>
  <si>
    <t>(owner)</t>
  </si>
  <si>
    <t>on this</t>
  </si>
  <si>
    <t>(date)</t>
  </si>
  <si>
    <t>Contact Person:</t>
  </si>
  <si>
    <t>IDENTITY OF INTEREST</t>
  </si>
  <si>
    <t>Elevator:</t>
  </si>
  <si>
    <t>SPONSORING ORGANIZATION</t>
  </si>
  <si>
    <t>Contact Person</t>
  </si>
  <si>
    <t>ZONING INFORMATION</t>
  </si>
  <si>
    <t>(1)</t>
  </si>
  <si>
    <t>(2)</t>
  </si>
  <si>
    <t>(3)</t>
  </si>
  <si>
    <t>Source</t>
  </si>
  <si>
    <t>Building(s) acquired or to be acquired with</t>
  </si>
  <si>
    <t>Buyer's Basis</t>
  </si>
  <si>
    <t>Provide the information listed below concerning the acquisition of building(s) for the project.</t>
  </si>
  <si>
    <t>Proceeds from Historic Rehab. Credits</t>
  </si>
  <si>
    <t>SUPPORT SERVICES TO BE PROVIDED TO TENANTS</t>
  </si>
  <si>
    <t>(if yes, include evidence)</t>
  </si>
  <si>
    <t>most recent owner</t>
  </si>
  <si>
    <t>the Applicant</t>
  </si>
  <si>
    <t>of Acquisition by</t>
  </si>
  <si>
    <t>Proposed Date</t>
  </si>
  <si>
    <t>Number of years between</t>
  </si>
  <si>
    <t>previous Placed in Service</t>
  </si>
  <si>
    <t>Acquisition Fees, Land</t>
  </si>
  <si>
    <t>Acquisition Fees, Existing Structure</t>
  </si>
  <si>
    <t>Effective Date:</t>
  </si>
  <si>
    <t>Allowance</t>
  </si>
  <si>
    <t>Total</t>
  </si>
  <si>
    <t>Less Utility</t>
  </si>
  <si>
    <t>(if paid by Tenant)</t>
  </si>
  <si>
    <t>Parking Spaces in Project:</t>
  </si>
  <si>
    <t>Land</t>
  </si>
  <si>
    <t>General Partner or Developer's Fee Receivable From Syndication Proceeds</t>
  </si>
  <si>
    <t>Historic Rehab Credits</t>
  </si>
  <si>
    <t>Rent</t>
  </si>
  <si>
    <t>Expenses</t>
  </si>
  <si>
    <t>Total Operating Expenses Per-Unit</t>
  </si>
  <si>
    <t>Year 1 Debt Coverage Ratio:</t>
  </si>
  <si>
    <t>Is HUD subsidy layering review done?</t>
  </si>
  <si>
    <t>If yes, submit document</t>
  </si>
  <si>
    <t>Price Per Credits (Equity Factor)</t>
  </si>
  <si>
    <t>Number of annual payment installments</t>
  </si>
  <si>
    <t>First Payment Installment Year</t>
  </si>
  <si>
    <t>Construction Interest</t>
  </si>
  <si>
    <t>Working Drawings</t>
  </si>
  <si>
    <t>Acquisition/Rehabilitation without Federal Subsidies</t>
  </si>
  <si>
    <t>Acquisition/Rehabilitation with Federal Subsidies</t>
  </si>
  <si>
    <t>Walk-up (2-3 story)</t>
  </si>
  <si>
    <t>of Building(s)</t>
  </si>
  <si>
    <t>The Authority needs to ascertain that the entity receiving the allocation is the entity that incurred the</t>
  </si>
  <si>
    <t>cost necessary to meet the 10% expenditure test.</t>
  </si>
  <si>
    <t>Note:</t>
  </si>
  <si>
    <t>To qualify for the nonprofit set-aside, the applicant must materially participate in the development and</t>
  </si>
  <si>
    <t>operation of the project throughout the compliance period.  Within the meaning of IRC 469(h), "a (nonprofit)</t>
  </si>
  <si>
    <t>of the activity on a basis which is regular, continuous, and substantial."</t>
  </si>
  <si>
    <t>shall be treated as materially participating in an activity only if the (nonprofit) is involved in the operations</t>
  </si>
  <si>
    <t>Is this project in a Qualified Census Tract Area (QCT)?</t>
  </si>
  <si>
    <t>Is this project in a Difficult to Develop Area (DDA)?</t>
  </si>
  <si>
    <t xml:space="preserve">Assisted Living, number of units </t>
  </si>
  <si>
    <t>Homeless, number of units</t>
  </si>
  <si>
    <t>SRO, number of units</t>
  </si>
  <si>
    <t>Is the project part of a QCT Organized Plan?:</t>
  </si>
  <si>
    <t>Construction Management</t>
  </si>
  <si>
    <t>Hazard/Liability Insurance</t>
  </si>
  <si>
    <t>Mid-rise</t>
  </si>
  <si>
    <t>Section 8 - Project Based Assistance</t>
  </si>
  <si>
    <t xml:space="preserve">Are you requesting an allocation pursuant to: </t>
  </si>
  <si>
    <t>* Section 42(h)(1)(F) of the IRS Code, Project Basis</t>
  </si>
  <si>
    <t>(1) For requests pursuant Section 42(h)(1)(F), for a Project Basis Allocation, you must</t>
  </si>
  <si>
    <t>* Section 42(h)(1)(E) of the IRS Code, Carryover Allocation, or</t>
  </si>
  <si>
    <t xml:space="preserve">  Carryover Allocation?</t>
  </si>
  <si>
    <t>E-mail</t>
  </si>
  <si>
    <t>Residential Buildings in Project</t>
  </si>
  <si>
    <t>(a)  LIHTC units</t>
  </si>
  <si>
    <t>Name of</t>
  </si>
  <si>
    <t>Lender</t>
  </si>
  <si>
    <t>Service Cost</t>
  </si>
  <si>
    <t>Annual Debt</t>
  </si>
  <si>
    <t>Interest</t>
  </si>
  <si>
    <t>Period</t>
  </si>
  <si>
    <t>Type of</t>
  </si>
  <si>
    <t>Grant or Subsidy</t>
  </si>
  <si>
    <t>Description</t>
  </si>
  <si>
    <t>of Source</t>
  </si>
  <si>
    <t>(3) Other Sources (GP Loans or equity)</t>
  </si>
  <si>
    <t>TOTAL PERMANENT SOURCES OF FUNDS:  (1)+(2)+(3)=</t>
  </si>
  <si>
    <t>Adjustments to Eligible Base</t>
  </si>
  <si>
    <t>TOTAL COMBINED MAXIMUM TAX CREDIT REQUESTED</t>
  </si>
  <si>
    <t>Non-qualified Non-Recourse Financing</t>
  </si>
  <si>
    <t>x</t>
  </si>
  <si>
    <t>Eligible Basis</t>
  </si>
  <si>
    <t>MAXIMUM ANNUAL TAX CREDIT REQUESTED</t>
  </si>
  <si>
    <t>130% High Cost Area Adjustment, if applicable</t>
  </si>
  <si>
    <t>Federal Grants and Below Market Fed. Loans</t>
  </si>
  <si>
    <t>Permanent Financing</t>
  </si>
  <si>
    <t>Grants and Subsidies:</t>
  </si>
  <si>
    <t>Total Sources of Funds</t>
  </si>
  <si>
    <t>% of Total</t>
  </si>
  <si>
    <t>Gov. Fund</t>
  </si>
  <si>
    <t>Interim Financing</t>
  </si>
  <si>
    <t>Loan</t>
  </si>
  <si>
    <t>Constr.</t>
  </si>
  <si>
    <t>(a formal proposal must be included)</t>
  </si>
  <si>
    <t>(2)  Is Taxable Bond Financing used?</t>
  </si>
  <si>
    <t>Total Project Costs per unit:</t>
  </si>
  <si>
    <t>Excess/High Units Costs</t>
  </si>
  <si>
    <t>Corporation</t>
  </si>
  <si>
    <t>Individual</t>
  </si>
  <si>
    <t>Limited Partnership</t>
  </si>
  <si>
    <t>Limited Liability Partnership</t>
  </si>
  <si>
    <t>Partnership</t>
  </si>
  <si>
    <t>Limited Liability  Company</t>
  </si>
  <si>
    <t>PROJECT NARRATIVE INFORMATION</t>
  </si>
  <si>
    <t>Applicant</t>
  </si>
  <si>
    <t>Developer</t>
  </si>
  <si>
    <t>Building of the Project</t>
  </si>
  <si>
    <t>General Contractor(s)</t>
  </si>
  <si>
    <t>Engineer(s)</t>
  </si>
  <si>
    <t>Architect(s)</t>
  </si>
  <si>
    <t>Subcontractor(s)</t>
  </si>
  <si>
    <t>Material Supplier(s)</t>
  </si>
  <si>
    <t>Attorney(s)</t>
  </si>
  <si>
    <t>Accountant(s)</t>
  </si>
  <si>
    <t>Lender(s)</t>
  </si>
  <si>
    <t>Property Manager(s)</t>
  </si>
  <si>
    <t>Syndicator(s)</t>
  </si>
  <si>
    <t>of LLP/LLC/LP</t>
  </si>
  <si>
    <t>Company Member(s)</t>
  </si>
  <si>
    <t>Managing Member(s)</t>
  </si>
  <si>
    <t>Seller/Lessor of Land-</t>
  </si>
  <si>
    <t>Managing Member(s) LLP/LLC/LP</t>
  </si>
  <si>
    <t>Company Member(s) of LLP/LLC/LP</t>
  </si>
  <si>
    <t>Seller/Lessor of Land or Building of the Project</t>
  </si>
  <si>
    <t>(if applicable)</t>
  </si>
  <si>
    <t>B.  TAX CREDITS</t>
  </si>
  <si>
    <t>C.  OTHER FINANCING</t>
  </si>
  <si>
    <t>NOTE:  If FHA insured financing is provided to the project a subsidy layering review must be performed.</t>
  </si>
  <si>
    <t>D.  TOTAL SOURCES OF FUNDS (A+B+C)</t>
  </si>
  <si>
    <t>Total Other Financing</t>
  </si>
  <si>
    <t>BASED ON QUALIFIED BASIS</t>
  </si>
  <si>
    <t>Equity Gap</t>
  </si>
  <si>
    <t>Maximum Annual Credit Amount Requested base on Equity Gap</t>
  </si>
  <si>
    <t>Maximum Annual Credit Amount Requested based on Qualified Basis</t>
  </si>
  <si>
    <t>J.</t>
  </si>
  <si>
    <t>Escrow Reserve</t>
  </si>
  <si>
    <t>PROCEEDS FROM LOW-INCOME HOUSING TAX CREDIT:</t>
  </si>
  <si>
    <t>OTHER CONSULTANTS:</t>
  </si>
  <si>
    <t xml:space="preserve">     Equipment included with unit (market rate Units)</t>
  </si>
  <si>
    <t>List the estimated monthly income for the market rate units.</t>
  </si>
  <si>
    <t>APPLICATION</t>
  </si>
  <si>
    <t>1.</t>
  </si>
  <si>
    <t>2.</t>
  </si>
  <si>
    <t>Name of Project</t>
  </si>
  <si>
    <t>Location</t>
  </si>
  <si>
    <t>Status with PRHFA</t>
  </si>
  <si>
    <t xml:space="preserve">Phone </t>
  </si>
  <si>
    <t xml:space="preserve">City </t>
  </si>
  <si>
    <t xml:space="preserve">Address </t>
  </si>
  <si>
    <t xml:space="preserve">Management Agent </t>
  </si>
  <si>
    <t xml:space="preserve">Contact Person </t>
  </si>
  <si>
    <t xml:space="preserve">City  </t>
  </si>
  <si>
    <t xml:space="preserve">Title of Contact </t>
  </si>
  <si>
    <t xml:space="preserve">State </t>
  </si>
  <si>
    <t xml:space="preserve">Zip Code </t>
  </si>
  <si>
    <t>On Site Contact (if available):</t>
  </si>
  <si>
    <t>ARCHITECT/DESIGNER:</t>
  </si>
  <si>
    <t>GENERAL CONTRACTOR:</t>
  </si>
  <si>
    <t>CONSULTANT AGENT:</t>
  </si>
  <si>
    <t># of Years beyond affordability period</t>
  </si>
  <si>
    <t>Total Annual Operating Expenses &amp; Financing Payments &amp; Fixed Expenses</t>
  </si>
  <si>
    <t>Page 26</t>
  </si>
  <si>
    <t>(</t>
  </si>
  <si>
    <t>)</t>
  </si>
  <si>
    <t>(Divide E above by 10 years)</t>
  </si>
  <si>
    <t>Are these services included in rent?:</t>
  </si>
  <si>
    <t xml:space="preserve">(2) The CPA's Certification as to 10% expenditures incurred should be submitted within six </t>
  </si>
  <si>
    <t>months of the allocation or by the end of the year if the allocation occurred prior to June 30.</t>
  </si>
  <si>
    <t>MAXIMUM TAX CREDIT ALLOCATION</t>
  </si>
  <si>
    <t>MANAGEMENT AGENT</t>
  </si>
  <si>
    <t>DEVELOPMENT TEAM INFORMATION</t>
  </si>
  <si>
    <t>DEVELOPMENT TEAM INFORMATION , cont.</t>
  </si>
  <si>
    <t>The resume must list qualifications, address and telephone number.</t>
  </si>
  <si>
    <t>A resume and contract, if available, must be submitted with the application</t>
  </si>
  <si>
    <t>The site control is in the form of:</t>
  </si>
  <si>
    <t>Engineer/Survey</t>
  </si>
  <si>
    <t>K.</t>
  </si>
  <si>
    <t>* Historic Credit</t>
  </si>
  <si>
    <t>* State Tax Credit</t>
  </si>
  <si>
    <t>* Low-Income Housing Tax Credit</t>
  </si>
  <si>
    <t>Purchase of Land &amp; Buildings</t>
  </si>
  <si>
    <t>Other Financing</t>
  </si>
  <si>
    <t>Tax Exempt Financing</t>
  </si>
  <si>
    <t>II.</t>
  </si>
  <si>
    <t>K</t>
  </si>
  <si>
    <t>Purchase Land and Buildings</t>
  </si>
  <si>
    <t>Repayment of:</t>
  </si>
  <si>
    <t>Type of Consulting:</t>
  </si>
  <si>
    <t>(general partner/manager)</t>
  </si>
  <si>
    <t xml:space="preserve">General Partner/Manager of </t>
  </si>
  <si>
    <t>PR</t>
  </si>
  <si>
    <t>GENERAL PARTNER(S)/MANAGER(S) INFORMATION</t>
  </si>
  <si>
    <t>HOME</t>
  </si>
  <si>
    <t>Adjusted Eligible</t>
  </si>
  <si>
    <t>Name:</t>
  </si>
  <si>
    <t>.</t>
  </si>
  <si>
    <t>Cycle:</t>
  </si>
  <si>
    <t>TAX CREDIT APPLICATION TYPE:</t>
  </si>
  <si>
    <t>Total Cost</t>
  </si>
  <si>
    <t xml:space="preserve">LIHTC Eligible Basis </t>
  </si>
  <si>
    <t xml:space="preserve">Syndication Costs </t>
  </si>
  <si>
    <t>List cost items by source of funds and eligibility</t>
  </si>
  <si>
    <t>Equity</t>
  </si>
  <si>
    <t>*Required by Lender</t>
  </si>
  <si>
    <t>*To be provided by General Partners</t>
  </si>
  <si>
    <t xml:space="preserve">Working Capital </t>
  </si>
  <si>
    <t>*To be provided by Owner</t>
  </si>
  <si>
    <t>LIHTC</t>
  </si>
  <si>
    <t>At least 10 more years beyond the required compliance period.</t>
  </si>
  <si>
    <t>At least 5 more years beyond the required compliance period.</t>
  </si>
  <si>
    <t>Less than 5 years beyond the required compliance period.</t>
  </si>
  <si>
    <t>Minimum Affordability Period:</t>
  </si>
  <si>
    <t>LIHTC:  30 years</t>
  </si>
  <si>
    <t>LIHTC ELIGIBLE BASIS</t>
  </si>
  <si>
    <t>by Credit Type</t>
  </si>
  <si>
    <t>LIHTC EQUITY GAP CALCULATION</t>
  </si>
  <si>
    <t>REFERRAL AGREEMENT WITH PRPHA</t>
  </si>
  <si>
    <t>Will there be any kind of priority for families on a waiting list of a PRPHA?</t>
  </si>
  <si>
    <t>If yes, include a copy of the executed agreement with the PRPHA in which the PHA agrees to include the project</t>
  </si>
  <si>
    <t>PRHFA Program</t>
  </si>
  <si>
    <t xml:space="preserve"> (IRS Form-8609)</t>
  </si>
  <si>
    <t>Carryover</t>
  </si>
  <si>
    <t xml:space="preserve">Binding </t>
  </si>
  <si>
    <t xml:space="preserve">4% LIHTC with </t>
  </si>
  <si>
    <t>LIHTC Reservation</t>
  </si>
  <si>
    <t>LIHTC MINIMUM SET-ASIDE ELECTION</t>
  </si>
  <si>
    <t>Cadastral ID:</t>
  </si>
  <si>
    <t>Coordinates:</t>
  </si>
  <si>
    <t>3.</t>
  </si>
  <si>
    <t>4.</t>
  </si>
  <si>
    <t>5.</t>
  </si>
  <si>
    <t xml:space="preserve"> (Use and attach additional pages if necessary)</t>
  </si>
  <si>
    <t>6.</t>
  </si>
  <si>
    <t xml:space="preserve">Identify any known issues or potential obstacles, such as environmental, land use, or community concerns, that may delay or negatively impact the development or operation of the Project. Outline the steps that will be taken and the time needed to resolve these issues or obstacles.                 </t>
  </si>
  <si>
    <t>If applicable, provide a description of any supportive service programs that will be available to residents of the type: 1) authorized under a federally subsidized program and that can be funded with resources obtained directly as a grantee in competitive or demonstrative grants, or as a recipient of any admissible operational assistance or 2) contracted for a certified Assisted Living facility under Act 244-2003.</t>
  </si>
  <si>
    <t>7.</t>
  </si>
  <si>
    <t>Placed in Service Date</t>
  </si>
  <si>
    <t xml:space="preserve"> Units</t>
  </si>
  <si>
    <t>Number of assisted units in project:</t>
  </si>
  <si>
    <t>Program Type (check below):</t>
  </si>
  <si>
    <t>RENTAL ASSISTANCE INCOME</t>
  </si>
  <si>
    <t>Assistance End Date:</t>
  </si>
  <si>
    <t>The Owner irrevocably elects one of the Minimum Set-Aside Requirements (Check only one)</t>
  </si>
  <si>
    <t>LIHTC TERM OF AFFORDABILITY</t>
  </si>
  <si>
    <t>8.</t>
  </si>
  <si>
    <t xml:space="preserve">Scattered Site </t>
  </si>
  <si>
    <t>Single Site</t>
  </si>
  <si>
    <t>contiguous sites:</t>
  </si>
  <si>
    <t>non-contiguous sites:</t>
  </si>
  <si>
    <t>PROJECT SITE(S):</t>
  </si>
  <si>
    <t>Total Residential Buildings in Project:</t>
  </si>
  <si>
    <t>Total Accessory Buildings in Project:</t>
  </si>
  <si>
    <t>Commercial Space(s):</t>
  </si>
  <si>
    <t>Multifamily</t>
  </si>
  <si>
    <t>PROJECT LOCATION:</t>
  </si>
  <si>
    <t>Is this project in an Urban Center as per DTPW?</t>
  </si>
  <si>
    <t>Is this project in an Urban Center as per an Urban Area Plan?</t>
  </si>
  <si>
    <t>Annual Tax Credit Requested:</t>
  </si>
  <si>
    <t xml:space="preserve">No </t>
  </si>
  <si>
    <t>Entity</t>
  </si>
  <si>
    <t>9.</t>
  </si>
  <si>
    <t>10.</t>
  </si>
  <si>
    <t>Is this project located in a Historic District or Zone?</t>
  </si>
  <si>
    <t>Is this project in a census tract with a % below poverty rate of</t>
  </si>
  <si>
    <t>Tract No.:</t>
  </si>
  <si>
    <t>If requesting Tax Credits, as opted or to be opted under 42(g)(3)(D)</t>
  </si>
  <si>
    <t>Briefly explain the need for the requested assistance and provide and overview of the financial structure of the project, including contributions from local, state or federal sources (i.e.: land donation, Act 47-1987, Historic Preservation Tax Credits, etc.).</t>
  </si>
  <si>
    <t>Other, specify type and number</t>
  </si>
  <si>
    <t>TARGETED POPULATION:</t>
  </si>
  <si>
    <t>INCOME TARGETING:</t>
  </si>
  <si>
    <t>Site(s) includes infill type property(ies)</t>
  </si>
  <si>
    <t>Site(s) includes nuisance abatement</t>
  </si>
  <si>
    <t>(single) non-contiguous sites:</t>
  </si>
  <si>
    <t>50% AMI</t>
  </si>
  <si>
    <t>80% AMI</t>
  </si>
  <si>
    <t>30% AMI</t>
  </si>
  <si>
    <t>Percentage of units to be targeted at or below:</t>
  </si>
  <si>
    <t>PROPERTY INFORMATION</t>
  </si>
  <si>
    <t>(sq. mts.)</t>
  </si>
  <si>
    <t>Expiration date of contract, option or lease agreement</t>
  </si>
  <si>
    <t xml:space="preserve">Previous or current use of property </t>
  </si>
  <si>
    <t>Total Cost of Land &amp; Existing Buildings:</t>
  </si>
  <si>
    <t>Total Cost of Land:</t>
  </si>
  <si>
    <t>Specify:</t>
  </si>
  <si>
    <t>(PBV) Excepted qualifying families</t>
  </si>
  <si>
    <t xml:space="preserve">Other income </t>
  </si>
  <si>
    <t>Exact Area of Site(s)</t>
  </si>
  <si>
    <t>If yes, evidence must be provided</t>
  </si>
  <si>
    <t>Program</t>
  </si>
  <si>
    <t>APPRAISER INFORMATION:</t>
  </si>
  <si>
    <t>(Detailed description of services must also be included Page 2)</t>
  </si>
  <si>
    <t>Annual Cost</t>
  </si>
  <si>
    <t>Target Population</t>
  </si>
  <si>
    <t>Total Estimated:</t>
  </si>
  <si>
    <t>Type of service/provider</t>
  </si>
  <si>
    <t>Major System</t>
  </si>
  <si>
    <t>Condition</t>
  </si>
  <si>
    <t>Remaining Life</t>
  </si>
  <si>
    <t>Estimated cost to improve/provide</t>
  </si>
  <si>
    <t>Structural System</t>
  </si>
  <si>
    <t>Plumbing System</t>
  </si>
  <si>
    <t>Electrical System</t>
  </si>
  <si>
    <t>Fire Prevention/Suppression System</t>
  </si>
  <si>
    <t>Mechanical/AC System</t>
  </si>
  <si>
    <t>Building Envelope</t>
  </si>
  <si>
    <t>Vertical Transportation System</t>
  </si>
  <si>
    <t>Other retrofitting</t>
  </si>
  <si>
    <t>Accessibility Features</t>
  </si>
  <si>
    <t>Sq. Ft.</t>
  </si>
  <si>
    <t>Gas Tank</t>
  </si>
  <si>
    <t>Microwave</t>
  </si>
  <si>
    <t>SQ. FT.</t>
  </si>
  <si>
    <t>(LIU)</t>
  </si>
  <si>
    <t>%LIU</t>
  </si>
  <si>
    <t>Type of Assistance</t>
  </si>
  <si>
    <t>Available As Of</t>
  </si>
  <si>
    <t>Source of Government</t>
  </si>
  <si>
    <t>Funding (if applicable)</t>
  </si>
  <si>
    <t>Loan Type</t>
  </si>
  <si>
    <t>A. PERMANENT FINANCING</t>
  </si>
  <si>
    <t>Proceeds from State Tax Credits or Incentives (Act 140, other)</t>
  </si>
  <si>
    <t>(from page 13, Item 25(J))</t>
  </si>
  <si>
    <t xml:space="preserve">DETERMINING LIHTC QUALIFIED BASIS ON A BUILDING BY BUILDING BASIS. </t>
  </si>
  <si>
    <t>Annual Increase Factors (see Subsidy Layering Parameters checklist)</t>
  </si>
  <si>
    <t>Must agree with page 9.</t>
  </si>
  <si>
    <t>Market Rent</t>
  </si>
  <si>
    <t>Unrelated</t>
  </si>
  <si>
    <t>Party</t>
  </si>
  <si>
    <t>Impacted Units:</t>
  </si>
  <si>
    <t>A resume and contract, if available, of each member of the development team must be submitted with the application. The resume must list qualifications, relevant experience, address and telephone number.</t>
  </si>
  <si>
    <t>Environmental Review</t>
  </si>
  <si>
    <t>IN WITNESS WHEREOF, the applicant has caused this document to be duly executed in its name on this</t>
  </si>
  <si>
    <t xml:space="preserve">Legal Name of Applicant </t>
  </si>
  <si>
    <t>General Partner/Manager/Other Juridical Entity</t>
  </si>
  <si>
    <t>(SEAL)</t>
  </si>
  <si>
    <t>(goes to Page 14, item 25(G))</t>
  </si>
  <si>
    <t>C+D+E+H</t>
  </si>
  <si>
    <t xml:space="preserve">(lesser of Project's Unit Fraction or Floor Space Fraction from Page 5: value goes to page 13, Item 24(F)).    </t>
  </si>
  <si>
    <t>(The amounts listed here should agree with the ones listed on page 7, item 18)</t>
  </si>
  <si>
    <t>(lesser fraction between F and G above goes to page 7, item 18)</t>
  </si>
  <si>
    <t>Project has Rental Assistance?</t>
  </si>
  <si>
    <t>PROJECT INFORMATION, cont.:</t>
  </si>
  <si>
    <t>If yes, submit copies of documents required by HUD for a TPA approval. Please refer to HUD Manual 4350.1 Rev-1, chapter 13.</t>
  </si>
  <si>
    <t>The site must be under control of the Project's Owner (entity listed on page 1, item 3)</t>
  </si>
  <si>
    <t>Accountant</t>
  </si>
  <si>
    <t>Demolition and Site Preparation</t>
  </si>
  <si>
    <t>Interests on Bridge Loan</t>
  </si>
  <si>
    <t>1</t>
  </si>
  <si>
    <t>2</t>
  </si>
  <si>
    <t>3</t>
  </si>
  <si>
    <t>4</t>
  </si>
  <si>
    <t>5</t>
  </si>
  <si>
    <t>6</t>
  </si>
  <si>
    <t>7</t>
  </si>
  <si>
    <t>PBV 173</t>
  </si>
  <si>
    <t>Received</t>
  </si>
  <si>
    <t xml:space="preserve">State: </t>
  </si>
  <si>
    <t>Zip Code:</t>
  </si>
  <si>
    <t>X</t>
  </si>
  <si>
    <t>Ownership %</t>
  </si>
  <si>
    <t>(Vacancy Factor %)</t>
  </si>
  <si>
    <t>Cadastral Number:</t>
  </si>
  <si>
    <t xml:space="preserve">LICENSE NUMBER: </t>
  </si>
  <si>
    <t xml:space="preserve">TIN: </t>
  </si>
  <si>
    <t xml:space="preserve">DACO REGISTRY NUMBER: </t>
  </si>
  <si>
    <t>CONSTRUCTION MANAGER</t>
  </si>
  <si>
    <t>___ Br</t>
  </si>
  <si>
    <t>Page 2</t>
  </si>
  <si>
    <t>Supporting documents should indicate the application number, and be properly identified with the IDs provided in the threshold checklist and ranking self-evaluation worksheets.</t>
  </si>
  <si>
    <t>Describe the project's location, type (substantial rehabilitation within the meaning of 42 IRC 42(c)(3)(A)(ii), or new construction), building type, unit count and types, urban considerations and project amenities; and list the general, recreational and accessory facilities to be provided to the future tenants, commercial areas and unique characteristics.</t>
  </si>
  <si>
    <t>Briefly explain the market demand for the proposed project and, if applicable, income and population targeting.</t>
  </si>
  <si>
    <t>Enter Allowance by Br. Size</t>
  </si>
  <si>
    <t>Electric Range/Stovetop</t>
  </si>
  <si>
    <t>Floor Space Fraction</t>
  </si>
  <si>
    <t>General Partner(s)</t>
  </si>
  <si>
    <t>Include the amount of tax credits proceeds from page 14.</t>
  </si>
  <si>
    <t>If, after the evaluation of the Authority, an excess of sources of funds over uses is determined, the eligible basis and the tax credits will be adjusted, pursuant to the Code requirements and the methodology established by the Authority, to the amount necessary to make the project feasible.</t>
  </si>
  <si>
    <t xml:space="preserve">E-mail address </t>
  </si>
  <si>
    <t>fill page seventeen (17) of this application.</t>
  </si>
  <si>
    <t>Placed in service</t>
  </si>
  <si>
    <t>Placed-in-</t>
  </si>
  <si>
    <t>Placed in</t>
  </si>
  <si>
    <t>Placed in Service</t>
  </si>
  <si>
    <t>date of Building by</t>
  </si>
  <si>
    <t>Placed-In-Service Date</t>
  </si>
  <si>
    <t>501(c)(3) Organization</t>
  </si>
  <si>
    <t>501(c)(4) Organization</t>
  </si>
  <si>
    <t>Exempt from tax under Section 501(a)</t>
  </si>
  <si>
    <t>(Nonprofits must complete nonprofit information on page 24)</t>
  </si>
  <si>
    <t>Nonprofit set-aside</t>
  </si>
  <si>
    <t>TAX CREDIT NONPROFIT DETERMINATION</t>
  </si>
  <si>
    <t>Contractor Overhead (2%)</t>
  </si>
  <si>
    <t>Contractor Profit (6%)</t>
  </si>
  <si>
    <t>General Conditions (6%)</t>
  </si>
  <si>
    <t>Veterans, number of units</t>
  </si>
  <si>
    <t>Both, Interim and Permanent Financing</t>
  </si>
  <si>
    <t>Common Areas Units</t>
  </si>
  <si>
    <t>(Unit %)</t>
  </si>
  <si>
    <t>Low-Income Housing Units</t>
  </si>
  <si>
    <t>Market Units</t>
  </si>
  <si>
    <t>APPLICABLE FRACTION [(1)/C]</t>
  </si>
  <si>
    <t xml:space="preserve"> (MM/DD/YYYY)</t>
  </si>
  <si>
    <t>CERTIFIED PUBLIC ACCOUNTANT</t>
  </si>
  <si>
    <t>The SEAL must be visible</t>
  </si>
  <si>
    <t>(SqFt %)</t>
  </si>
  <si>
    <t>CONSTR/REHAB</t>
  </si>
  <si>
    <t>ACQUISTION</t>
  </si>
  <si>
    <t>Explain how the project addresses the priority considerations of the State Housing Plan, Qualified Allocation Plan and/or Action Plan.</t>
  </si>
  <si>
    <t>If an individual or entity for the Project has an identity of interest, as defined by HUD's Management Agent's Handbook (4381.5), with any other individual or entity for the  Project (either direct or indirect), mark each applicable box with an "X". If there is an "X" marked,  include as an attachment a description of the relationship between the parties. List "none" if there are no identity of interest situations.</t>
  </si>
  <si>
    <t>Developer's Fees</t>
  </si>
  <si>
    <t>(F)</t>
  </si>
  <si>
    <t>The developer's fee includes the developer's overhead, profit, and consultants other than the types of professional fees discussed above, and all other fees paid in connection with the project for services that would ordinarily be performed by a developer.</t>
  </si>
  <si>
    <t>For purposes of this calculation, development costs include all budgeted costs except the acquisition portion, Land and Developer’s Fees assigned to the rehabilitation portion (overhead, profit, real estate attorney, consultant, and any other identified party).</t>
  </si>
  <si>
    <t>An identity-of-interest between the seller and buyer of real estate, on Rehabilitation developments, results in the following developer fee limitation:</t>
  </si>
  <si>
    <t>*For purposes of this calculation, development costs include all budgeted costs except the Land and Total Developer’s Fees (overhead, profit, real estate attorney, consultant, and any other identified party).</t>
  </si>
  <si>
    <t xml:space="preserve"> (D) (E)</t>
  </si>
  <si>
    <t xml:space="preserve">Type of Offering:  </t>
  </si>
  <si>
    <t xml:space="preserve">Type of Investors:  </t>
  </si>
  <si>
    <t>ACCESSIBILITY COORDINATOR:</t>
  </si>
  <si>
    <t>GREEN BUILDING INSPECTOR:</t>
  </si>
  <si>
    <t>Copy of the executed contract or firm commitment letter must be submitted for any of the above.</t>
  </si>
  <si>
    <t>Appraisal of actual fair market value of land must be provided (Doc Ref ID BTR.V.003)</t>
  </si>
  <si>
    <t>A (1)</t>
  </si>
  <si>
    <t>A (2)</t>
  </si>
  <si>
    <t>A (3)</t>
  </si>
  <si>
    <t>As evidenced by Doc Ref ID PR.002</t>
  </si>
  <si>
    <t>The application must include proper documentation (Docs Ref ID BT.024, BT.025 &amp; BT.026</t>
  </si>
  <si>
    <t>Indicate the names of the financial institutions. If the loan is granted by RECD, the loan amount must include the estimate of construction interest and the percentage rate.</t>
  </si>
  <si>
    <t xml:space="preserve"> (D) (E) (G)</t>
  </si>
  <si>
    <t>total square feet(livable area):</t>
  </si>
  <si>
    <t>total square feet(common area):</t>
  </si>
  <si>
    <t xml:space="preserve"> accesory building square feet:</t>
  </si>
  <si>
    <t>Total (A(3)+B)</t>
  </si>
  <si>
    <t xml:space="preserve">C. Total (A(3) +B is the total of livable area of all units in the residential buildings. </t>
  </si>
  <si>
    <t>Total Units</t>
  </si>
  <si>
    <t>LOW-INCOME HOUSING PREVIOUS PARTICIPATION OF MANAGEMENT AGENT</t>
  </si>
  <si>
    <t>*For new construction projects the Developer Fees will be restricted to fifteen (15%) of the development cost estimate</t>
  </si>
  <si>
    <t>(b)  Section 8-PBV units</t>
  </si>
  <si>
    <t>(c)  Other Restricted units, specify</t>
  </si>
  <si>
    <t>2025-</t>
  </si>
  <si>
    <t>AGREEMENT AND CERTIFICATION</t>
  </si>
  <si>
    <r>
      <t xml:space="preserve">PROJECT NAME &amp; ADDRESS. </t>
    </r>
    <r>
      <rPr>
        <u/>
        <sz val="10"/>
        <rFont val="Calibri"/>
        <family val="2"/>
        <scheme val="minor"/>
      </rPr>
      <t>(Main property. Address must be complete.  Please include Road, Km, Ward, etc.)</t>
    </r>
  </si>
  <si>
    <t xml:space="preserve">Name: </t>
  </si>
  <si>
    <t>Street Address:</t>
  </si>
  <si>
    <r>
      <rPr>
        <b/>
        <sz val="10"/>
        <rFont val="Calibri"/>
        <family val="2"/>
        <scheme val="minor"/>
      </rPr>
      <t>In general:</t>
    </r>
    <r>
      <rPr>
        <sz val="10"/>
        <rFont val="Calibri"/>
        <family val="2"/>
        <scheme val="minor"/>
      </rPr>
      <t xml:space="preserve"> </t>
    </r>
  </si>
  <si>
    <r>
      <t xml:space="preserve">% Units </t>
    </r>
    <r>
      <rPr>
        <b/>
        <sz val="8"/>
        <rFont val="Calibri"/>
        <family val="2"/>
        <scheme val="minor"/>
      </rPr>
      <t>Targeted</t>
    </r>
  </si>
  <si>
    <r>
      <t>Targeted Group (</t>
    </r>
    <r>
      <rPr>
        <b/>
        <sz val="8"/>
        <rFont val="Calibri"/>
        <family val="2"/>
        <scheme val="minor"/>
      </rPr>
      <t>Elderly, Disabled, %AMI, etc.)</t>
    </r>
  </si>
  <si>
    <r>
      <t xml:space="preserve">PRHFA </t>
    </r>
    <r>
      <rPr>
        <b/>
        <sz val="8"/>
        <rFont val="Calibri"/>
        <family val="2"/>
        <scheme val="minor"/>
      </rPr>
      <t>Compliant?</t>
    </r>
  </si>
  <si>
    <r>
      <t xml:space="preserve">Section 8 </t>
    </r>
    <r>
      <rPr>
        <sz val="10"/>
        <rFont val="Calibri"/>
        <family val="2"/>
        <scheme val="minor"/>
      </rPr>
      <t>(</t>
    </r>
    <r>
      <rPr>
        <sz val="9"/>
        <rFont val="Calibri"/>
        <family val="2"/>
        <scheme val="minor"/>
      </rPr>
      <t>Identify the Section 8 Rental Program</t>
    </r>
    <r>
      <rPr>
        <sz val="10"/>
        <rFont val="Calibri"/>
        <family val="2"/>
        <scheme val="minor"/>
      </rPr>
      <t>)</t>
    </r>
  </si>
  <si>
    <r>
      <t xml:space="preserve">Other </t>
    </r>
    <r>
      <rPr>
        <sz val="9"/>
        <rFont val="Calibri"/>
        <family val="2"/>
        <scheme val="minor"/>
      </rPr>
      <t>(specify)</t>
    </r>
  </si>
  <si>
    <r>
      <t>Rural Development (</t>
    </r>
    <r>
      <rPr>
        <sz val="9"/>
        <rFont val="Calibri"/>
        <family val="2"/>
        <scheme val="minor"/>
      </rPr>
      <t>Identify the Rural Dev. Program</t>
    </r>
    <r>
      <rPr>
        <sz val="10"/>
        <rFont val="Calibri"/>
        <family val="2"/>
        <scheme val="minor"/>
      </rPr>
      <t>)</t>
    </r>
  </si>
  <si>
    <r>
      <t xml:space="preserve">New Construction without Federal Subsidies </t>
    </r>
    <r>
      <rPr>
        <sz val="9"/>
        <rFont val="Calibri"/>
        <family val="2"/>
        <scheme val="minor"/>
      </rPr>
      <t>(70%PV)</t>
    </r>
  </si>
  <si>
    <r>
      <t xml:space="preserve">New construction with Federal Subsidies </t>
    </r>
    <r>
      <rPr>
        <sz val="9"/>
        <rFont val="Calibri"/>
        <family val="2"/>
        <scheme val="minor"/>
      </rPr>
      <t>(30%PV)</t>
    </r>
  </si>
  <si>
    <r>
      <t xml:space="preserve">Rehabilitation without Federal Subsidies </t>
    </r>
    <r>
      <rPr>
        <sz val="9"/>
        <rFont val="Calibri"/>
        <family val="2"/>
        <scheme val="minor"/>
      </rPr>
      <t>(70%PV)</t>
    </r>
  </si>
  <si>
    <r>
      <t xml:space="preserve">Rehabilitation with Federal Subsidies </t>
    </r>
    <r>
      <rPr>
        <sz val="9"/>
        <rFont val="Calibri"/>
        <family val="2"/>
        <scheme val="minor"/>
      </rPr>
      <t>(30% PV)</t>
    </r>
  </si>
  <si>
    <r>
      <t xml:space="preserve">HUD's Management Agent's Handbook (4381.5):  </t>
    </r>
    <r>
      <rPr>
        <b/>
        <sz val="10"/>
        <rFont val="Calibri"/>
        <family val="2"/>
        <scheme val="minor"/>
      </rPr>
      <t>"</t>
    </r>
    <r>
      <rPr>
        <b/>
        <i/>
        <sz val="10"/>
        <rFont val="Calibri"/>
        <family val="2"/>
        <scheme val="minor"/>
      </rPr>
      <t>an identity-of-interest relationship exists if any officer, director, board member, or authorized agent of any development of any development team member (consultant, general contractor, attorney, management agent, seller of the land, etc.): (a) Is also an officer, director, board member or authorized agent of any other development team member; (b) Has any financial interest in any other development team member’s firm or corporation; (c) Is a business partner of an officer, director, board member or authorized agent of any other development team member; (d) Has a family relationship through blood, marriage or adoption with an officer, director, board member, or authorized agent of any other development team member; or (e) Advances any funds or items of value to the sponsor/borrower</t>
    </r>
    <r>
      <rPr>
        <b/>
        <sz val="10"/>
        <rFont val="Calibri"/>
        <family val="2"/>
        <scheme val="minor"/>
      </rPr>
      <t>.”</t>
    </r>
  </si>
  <si>
    <r>
      <t xml:space="preserve">Any identity of interest between: (1) seller and buyer of Real Estate on Acquisition/Rehabilitation developments; and (2) the developer, owner and general contractor, will be subject to </t>
    </r>
    <r>
      <rPr>
        <b/>
        <u/>
        <sz val="10"/>
        <rFont val="Calibri"/>
        <family val="2"/>
        <scheme val="minor"/>
      </rPr>
      <t xml:space="preserve">developer fee's limititation described in page 16-item 28 of this application. </t>
    </r>
  </si>
  <si>
    <r>
      <t xml:space="preserve">Is this project in an Urban Center as per </t>
    </r>
    <r>
      <rPr>
        <i/>
        <sz val="10"/>
        <rFont val="Calibri"/>
        <family val="2"/>
        <scheme val="minor"/>
      </rPr>
      <t>Reglamento 22</t>
    </r>
    <r>
      <rPr>
        <sz val="10"/>
        <rFont val="Calibri"/>
        <family val="2"/>
        <scheme val="minor"/>
      </rPr>
      <t>?</t>
    </r>
  </si>
  <si>
    <r>
      <t xml:space="preserve">20% </t>
    </r>
    <r>
      <rPr>
        <sz val="9"/>
        <rFont val="Calibri"/>
        <family val="2"/>
        <scheme val="minor"/>
      </rPr>
      <t>to</t>
    </r>
    <r>
      <rPr>
        <b/>
        <sz val="9"/>
        <rFont val="Calibri"/>
        <family val="2"/>
        <scheme val="minor"/>
      </rPr>
      <t xml:space="preserve"> 30%</t>
    </r>
  </si>
  <si>
    <r>
      <t xml:space="preserve">30% </t>
    </r>
    <r>
      <rPr>
        <sz val="9"/>
        <rFont val="Calibri"/>
        <family val="2"/>
        <scheme val="minor"/>
      </rPr>
      <t>to</t>
    </r>
    <r>
      <rPr>
        <b/>
        <sz val="9"/>
        <rFont val="Calibri"/>
        <family val="2"/>
        <scheme val="minor"/>
      </rPr>
      <t xml:space="preserve"> 40%   </t>
    </r>
  </si>
  <si>
    <t>Is this project in an Area on Influence of Tren Urbano?</t>
  </si>
  <si>
    <r>
      <t>Housing density (</t>
    </r>
    <r>
      <rPr>
        <i/>
        <sz val="10"/>
        <rFont val="Calibri"/>
        <family val="2"/>
        <scheme val="minor"/>
      </rPr>
      <t>cuerda</t>
    </r>
    <r>
      <rPr>
        <sz val="10"/>
        <rFont val="Calibri"/>
        <family val="2"/>
        <scheme val="minor"/>
      </rPr>
      <t>):</t>
    </r>
  </si>
  <si>
    <t>Transient Living</t>
  </si>
  <si>
    <t>Eventual Tenant Ownership (If selected, include narrative)</t>
  </si>
  <si>
    <r>
      <t xml:space="preserve">Total Units in the Project </t>
    </r>
    <r>
      <rPr>
        <b/>
        <sz val="9"/>
        <rFont val="Calibri"/>
        <family val="2"/>
        <scheme val="minor"/>
      </rPr>
      <t>(A+B+C)</t>
    </r>
  </si>
  <si>
    <t>Total Housing Units in Project (A+B)</t>
  </si>
  <si>
    <t>Floor Space Fraction for Low-Income Units</t>
  </si>
  <si>
    <t>Unit Fraction for Low-Income Units</t>
  </si>
  <si>
    <r>
      <t>CAPITAL NEEDS ASSESSMENT (REHABILITATION)</t>
    </r>
    <r>
      <rPr>
        <u/>
        <sz val="9"/>
        <rFont val="Calibri"/>
        <family val="2"/>
        <scheme val="minor"/>
      </rPr>
      <t xml:space="preserve"> Needs Assessment Report must be provided, Doc Ref ID BT.038</t>
    </r>
  </si>
  <si>
    <r>
      <t xml:space="preserve">Briefly, describe scope of rehabilitation work </t>
    </r>
    <r>
      <rPr>
        <sz val="9"/>
        <rFont val="Calibri"/>
        <family val="2"/>
        <scheme val="minor"/>
      </rPr>
      <t>(i.e.: demolition or expansion required):</t>
    </r>
  </si>
  <si>
    <t>Disabled, number of units</t>
  </si>
  <si>
    <t>Name of Appraiser/License No.:</t>
  </si>
  <si>
    <t>When is the zoning issue expected to be resolved?</t>
  </si>
  <si>
    <r>
      <t>APPLICABLE FRACTION</t>
    </r>
    <r>
      <rPr>
        <u/>
        <sz val="10"/>
        <rFont val="Calibri"/>
        <family val="2"/>
        <scheme val="minor"/>
      </rPr>
      <t>. The amounts should agree with the ones on page 5, item 14, and page 8, item 21.</t>
    </r>
  </si>
  <si>
    <r>
      <t>Housing Units + Common areas/units (</t>
    </r>
    <r>
      <rPr>
        <b/>
        <sz val="9"/>
        <rFont val="Calibri"/>
        <family val="2"/>
        <scheme val="minor"/>
      </rPr>
      <t>1+2</t>
    </r>
    <r>
      <rPr>
        <b/>
        <sz val="10"/>
        <rFont val="Calibri"/>
        <family val="2"/>
        <scheme val="minor"/>
      </rPr>
      <t>)</t>
    </r>
  </si>
  <si>
    <r>
      <t xml:space="preserve">MONTHLY UTILITY ALLOWANCE. </t>
    </r>
    <r>
      <rPr>
        <u/>
        <sz val="10"/>
        <rFont val="Calibri"/>
        <family val="2"/>
        <scheme val="minor"/>
      </rPr>
      <t>Documentation of the allowance calculation must be included with application.</t>
    </r>
  </si>
  <si>
    <t>Water and Sewer</t>
  </si>
  <si>
    <t>Gas Range/Stovetop</t>
  </si>
  <si>
    <t>Washer/Dryer Hookup</t>
  </si>
  <si>
    <r>
      <t xml:space="preserve">Complete the table for Each Building in the project and enter the totals for the project. These should agree with the numbers listed on page 5 (Item 14) and page 7 (Item 18). </t>
    </r>
    <r>
      <rPr>
        <sz val="10"/>
        <rFont val="Calibri"/>
        <family val="2"/>
        <scheme val="minor"/>
      </rPr>
      <t>(Submit additional schedules if necessary).</t>
    </r>
  </si>
  <si>
    <t>Housing Units</t>
  </si>
  <si>
    <r>
      <t xml:space="preserve">SOURCES OF FUNDS </t>
    </r>
    <r>
      <rPr>
        <sz val="10"/>
        <rFont val="Calibri"/>
        <family val="2"/>
        <scheme val="minor"/>
      </rPr>
      <t>(Loans, Grants and Other Moneys)</t>
    </r>
  </si>
  <si>
    <r>
      <t xml:space="preserve">INTERIM FINANCING </t>
    </r>
    <r>
      <rPr>
        <u/>
        <sz val="10"/>
        <rFont val="Calibri"/>
        <family val="2"/>
        <scheme val="minor"/>
      </rPr>
      <t>(must submit copy of the commitment letter, Doc Ref ID BT.096, BT.097)</t>
    </r>
  </si>
  <si>
    <r>
      <t xml:space="preserve">(1) Loans </t>
    </r>
    <r>
      <rPr>
        <sz val="10"/>
        <rFont val="Calibri"/>
        <family val="2"/>
        <scheme val="minor"/>
      </rPr>
      <t>(must submit copy of the commitment letter, Doc Ref ID BT.96, BT.099).</t>
    </r>
  </si>
  <si>
    <r>
      <t xml:space="preserve">(2) Grants and Subsidies </t>
    </r>
    <r>
      <rPr>
        <sz val="10"/>
        <rFont val="Calibri"/>
        <family val="2"/>
        <scheme val="minor"/>
      </rPr>
      <t>(must submit evidence, Doc Ref ID BT.099, BT.101)</t>
    </r>
  </si>
  <si>
    <r>
      <t xml:space="preserve">Estimated Proceeds from LIHTC </t>
    </r>
    <r>
      <rPr>
        <sz val="10"/>
        <rFont val="Calibri"/>
        <family val="2"/>
        <scheme val="minor"/>
      </rPr>
      <t>(from Page 14, Item 26(D)(4))</t>
    </r>
  </si>
  <si>
    <r>
      <t>SOURCES OF FUNDS</t>
    </r>
    <r>
      <rPr>
        <b/>
        <sz val="10"/>
        <rFont val="Calibri"/>
        <family val="2"/>
        <scheme val="minor"/>
      </rPr>
      <t xml:space="preserve"> </t>
    </r>
    <r>
      <rPr>
        <sz val="10"/>
        <rFont val="Calibri"/>
        <family val="2"/>
        <scheme val="minor"/>
      </rPr>
      <t>(From page 10)</t>
    </r>
  </si>
  <si>
    <r>
      <t>USES OF FUNDS</t>
    </r>
    <r>
      <rPr>
        <b/>
        <sz val="10"/>
        <rFont val="Calibri"/>
        <family val="2"/>
        <scheme val="minor"/>
      </rPr>
      <t xml:space="preserve"> </t>
    </r>
    <r>
      <rPr>
        <sz val="10"/>
        <rFont val="Calibri"/>
        <family val="2"/>
        <scheme val="minor"/>
      </rPr>
      <t>(From pages 11 and 12)</t>
    </r>
  </si>
  <si>
    <t>Page 15</t>
  </si>
  <si>
    <t>Qualified basis must be determined on a building by building basis. Complete the section below. Building Addresses are required. (Attach additional schedules if necessary)</t>
  </si>
  <si>
    <r>
      <t xml:space="preserve">Annual Expenses. </t>
    </r>
    <r>
      <rPr>
        <sz val="10"/>
        <rFont val="Calibri"/>
        <family val="2"/>
        <scheme val="minor"/>
      </rPr>
      <t>Complete this section listing the estimated annual operating expenses and debt payments for all units.</t>
    </r>
  </si>
  <si>
    <r>
      <t xml:space="preserve">If yes, please describe the proposed relocation assistance if any. </t>
    </r>
    <r>
      <rPr>
        <sz val="10"/>
        <rFont val="Calibri"/>
        <family val="2"/>
        <scheme val="minor"/>
      </rPr>
      <t>(Submit a copy of the relocation plan, Ref Doc ID BT.020).</t>
    </r>
  </si>
  <si>
    <t>RESIDENT INSPECTOR:</t>
  </si>
  <si>
    <t>Lease-up End</t>
  </si>
  <si>
    <t xml:space="preserve">If this project is to be considered for the nonprofit set-aside the following information must be completed. To be qualified as a nonprofit, Docs Ref ID BT.055 to BT.058 must be submitted. </t>
  </si>
  <si>
    <t>less than 20%</t>
  </si>
  <si>
    <t>Building Address (must be complete)</t>
  </si>
  <si>
    <t>(1)  If Tax Exempt Financing is used, list the percentage of the tax exempt financing to the total cost of the project</t>
  </si>
  <si>
    <t>%</t>
  </si>
  <si>
    <t xml:space="preserve">     Equipment included with LIHTC unit </t>
  </si>
  <si>
    <t>LIHTC TYPE OF PROJECT AND LOW-INCOME HOUSING TAX CREDIT REQUESTED</t>
  </si>
  <si>
    <t>The project will be dedicated to low-income families for the term of:</t>
  </si>
  <si>
    <t>Agreement to enter into a deed of restrictive covenants must be included with this application (see Doc Ref ID BT.041). LIHTC Projects are required a minimum of 15 years beyond the initial compliance period of 15 years.</t>
  </si>
  <si>
    <t>LOW-INCOME HOUSING TAX CREDITS,</t>
  </si>
  <si>
    <t xml:space="preserve">HOME INVESTMENT PARTNERSHIPS, </t>
  </si>
  <si>
    <t xml:space="preserve">HOUSING TRUST FUND &amp; </t>
  </si>
  <si>
    <r>
      <rPr>
        <b/>
        <sz val="10"/>
        <rFont val="Arial"/>
        <family val="2"/>
      </rPr>
      <t>Application fee paid:</t>
    </r>
  </si>
  <si>
    <r>
      <t>Check No</t>
    </r>
    <r>
      <rPr>
        <b/>
        <sz val="10"/>
        <rFont val="Arial"/>
        <family val="2"/>
      </rPr>
      <t>.:</t>
    </r>
  </si>
  <si>
    <t>Public housing set-aside</t>
  </si>
  <si>
    <t>Funds Requested:</t>
  </si>
  <si>
    <t>HOME APPLICATION TYPE:</t>
  </si>
  <si>
    <t>Application fee paid:</t>
  </si>
  <si>
    <t>Check No.</t>
  </si>
  <si>
    <r>
      <rPr>
        <b/>
        <sz val="10"/>
        <rFont val="Arial"/>
        <family val="2"/>
      </rPr>
      <t xml:space="preserve">Postal </t>
    </r>
    <r>
      <rPr>
        <b/>
        <sz val="10"/>
        <rFont val="Arial"/>
        <family val="2"/>
      </rPr>
      <t>Address</t>
    </r>
  </si>
  <si>
    <r>
      <t>TIN</t>
    </r>
    <r>
      <rPr>
        <b/>
        <sz val="10"/>
        <rFont val="Arial"/>
        <family val="2"/>
      </rPr>
      <t>:</t>
    </r>
  </si>
  <si>
    <r>
      <t xml:space="preserve">Other: </t>
    </r>
    <r>
      <rPr>
        <sz val="9"/>
        <rFont val="Arial"/>
        <family val="2"/>
      </rPr>
      <t xml:space="preserve">(specify) </t>
    </r>
  </si>
  <si>
    <r>
      <t xml:space="preserve">Nonprofit </t>
    </r>
    <r>
      <rPr>
        <sz val="9"/>
        <rFont val="Arial"/>
        <family val="2"/>
      </rPr>
      <t>(Nonprofits must complete page 24)</t>
    </r>
  </si>
  <si>
    <r>
      <t xml:space="preserve">Page </t>
    </r>
    <r>
      <rPr>
        <b/>
        <sz val="10"/>
        <rFont val="Arial"/>
        <family val="2"/>
      </rPr>
      <t>1</t>
    </r>
  </si>
  <si>
    <t xml:space="preserve">2025 NOFA APPLICATION </t>
  </si>
  <si>
    <t>Leverage to LIHTC (CDBG-MIT)</t>
  </si>
  <si>
    <t>Housing Truts Funds</t>
  </si>
  <si>
    <t>Items 10, 11 and 12 only apply to LIHTC Projects</t>
  </si>
  <si>
    <r>
      <rPr>
        <b/>
        <u/>
        <sz val="10"/>
        <rFont val="Arial"/>
        <family val="2"/>
      </rPr>
      <t>20/50 Minimum Set Aside:</t>
    </r>
    <r>
      <rPr>
        <sz val="10"/>
        <rFont val="Arial"/>
        <family val="2"/>
      </rPr>
      <t xml:space="preserve">  </t>
    </r>
    <r>
      <rPr>
        <sz val="10"/>
        <rFont val="Arial"/>
      </rPr>
      <t>At least 20% of the rental residential units in this development are rent-restricted and to be occupied by individuals whose income is 50% or less of area median income.</t>
    </r>
  </si>
  <si>
    <r>
      <rPr>
        <b/>
        <u/>
        <sz val="10"/>
        <rFont val="Arial"/>
        <family val="2"/>
      </rPr>
      <t>40/60 Minimum Set Aside:</t>
    </r>
    <r>
      <rPr>
        <sz val="10"/>
        <rFont val="Arial"/>
        <family val="2"/>
      </rPr>
      <t xml:space="preserve">  </t>
    </r>
    <r>
      <rPr>
        <sz val="10"/>
        <rFont val="Arial"/>
      </rPr>
      <t>At least 40% of the rental residential units in this development are rent-restricted and to be occupied by individuals whose income is 60% or less of area median income.</t>
    </r>
  </si>
  <si>
    <r>
      <rPr>
        <b/>
        <u/>
        <sz val="10"/>
        <rFont val="Arial"/>
        <family val="2"/>
      </rPr>
      <t>Average Income Minimum Set Aside:</t>
    </r>
    <r>
      <rPr>
        <sz val="10"/>
        <rFont val="Arial"/>
        <family val="2"/>
      </rPr>
      <t xml:space="preserve">  </t>
    </r>
    <r>
      <rPr>
        <sz val="10"/>
        <rFont val="Arial"/>
      </rPr>
      <t>At least 40% of the low-income units in the project are income qualified, rent restricted, and occupied by individuals whose income does not exceed the imputed income limitation designated by the taxpayer at an average of 60% AMI or less. (</t>
    </r>
    <r>
      <rPr>
        <u/>
        <sz val="10"/>
        <rFont val="Arial"/>
        <family val="2"/>
      </rPr>
      <t>at the moment this set aside does not apply to Tax Exempt Bond 4% developments</t>
    </r>
    <r>
      <rPr>
        <sz val="10"/>
        <rFont val="Arial"/>
      </rPr>
      <t>)</t>
    </r>
  </si>
  <si>
    <t>HOME, HTF and CDBG-MIT:  20 years</t>
  </si>
  <si>
    <t>Single Headed Households</t>
  </si>
  <si>
    <r>
      <t xml:space="preserve">Youth Headed Housholds </t>
    </r>
    <r>
      <rPr>
        <b/>
        <sz val="8"/>
        <rFont val="Calibri"/>
        <family val="2"/>
        <scheme val="minor"/>
      </rPr>
      <t>(18 to 24 y/o)</t>
    </r>
  </si>
  <si>
    <r>
      <t xml:space="preserve">PROJECT INCOME AND EXPENSES INFORMATION. </t>
    </r>
    <r>
      <rPr>
        <sz val="10"/>
        <rFont val="Arial"/>
      </rPr>
      <t>The Application must include a forecast (for the affordability term) of project income, expenses and debt service (see page 18).</t>
    </r>
  </si>
  <si>
    <r>
      <t>LOW INCOME UNITS</t>
    </r>
    <r>
      <rPr>
        <b/>
        <sz val="10"/>
        <rFont val="Arial"/>
        <family val="2"/>
      </rPr>
      <t xml:space="preserve"> INCOME</t>
    </r>
    <r>
      <rPr>
        <b/>
        <sz val="10"/>
        <rFont val="Arial"/>
        <family val="2"/>
      </rPr>
      <t>:</t>
    </r>
  </si>
  <si>
    <t>List the estimated monthly income for the low income units.</t>
  </si>
  <si>
    <t>Total number of low income units</t>
  </si>
  <si>
    <r>
      <t>MARKET RATE UNITS</t>
    </r>
    <r>
      <rPr>
        <b/>
        <sz val="10"/>
        <rFont val="Arial"/>
        <family val="2"/>
      </rPr>
      <t xml:space="preserve"> INCOME</t>
    </r>
  </si>
  <si>
    <t>Page 9-A</t>
  </si>
  <si>
    <t>PROJECT INCOME AND EXPENSES INFORMATION, cont.</t>
  </si>
  <si>
    <t>HOME HIGH UNITS INCOME:</t>
  </si>
  <si>
    <r>
      <t>List the estimated monthly income for the HIGH HOME</t>
    </r>
    <r>
      <rPr>
        <b/>
        <sz val="10"/>
        <rFont val="Arial"/>
        <family val="2"/>
      </rPr>
      <t xml:space="preserve"> units.</t>
    </r>
  </si>
  <si>
    <t>(Vacancy Factor)</t>
  </si>
  <si>
    <t>HOME LOW UNITS INCOME:</t>
  </si>
  <si>
    <r>
      <t xml:space="preserve">List the estimated monthly income for the </t>
    </r>
    <r>
      <rPr>
        <b/>
        <sz val="10"/>
        <rFont val="Arial"/>
        <family val="2"/>
      </rPr>
      <t xml:space="preserve">LOW HOME </t>
    </r>
    <r>
      <rPr>
        <b/>
        <sz val="10"/>
        <rFont val="Arial"/>
        <family val="2"/>
      </rPr>
      <t>units.</t>
    </r>
  </si>
  <si>
    <t>Page 9-B</t>
  </si>
  <si>
    <t>Funds</t>
  </si>
  <si>
    <r>
      <t>Construction Costs</t>
    </r>
    <r>
      <rPr>
        <sz val="10"/>
        <rFont val="Arial"/>
      </rPr>
      <t xml:space="preserve"> </t>
    </r>
  </si>
  <si>
    <r>
      <t xml:space="preserve">Rehabilitation </t>
    </r>
    <r>
      <rPr>
        <sz val="9"/>
        <rFont val="Arial"/>
        <family val="2"/>
      </rPr>
      <t>(minimum $6,000 p/u)</t>
    </r>
  </si>
  <si>
    <t>HOME/HTF</t>
  </si>
  <si>
    <t>Page 16 of the application for limitations on items 4, 5 and 6)</t>
  </si>
  <si>
    <t xml:space="preserve">(see QAP, sections 5.1.2.9 and  5.2.2.3 along with </t>
  </si>
  <si>
    <r>
      <t>Permanent Financing</t>
    </r>
    <r>
      <rPr>
        <sz val="10"/>
        <rFont val="Arial"/>
      </rPr>
      <t xml:space="preserve"> </t>
    </r>
  </si>
  <si>
    <r>
      <t xml:space="preserve">Rent Up </t>
    </r>
    <r>
      <rPr>
        <sz val="8"/>
        <rFont val="Arial"/>
        <family val="2"/>
      </rPr>
      <t>(minimum $250 per unit)</t>
    </r>
  </si>
  <si>
    <t>Page 16 of the application for Developer Fees limitations)</t>
  </si>
  <si>
    <t>ONLY FOR LIHTC PROJECTS</t>
  </si>
  <si>
    <r>
      <t xml:space="preserve">Total eligible basis </t>
    </r>
    <r>
      <rPr>
        <sz val="10"/>
        <rFont val="Arial"/>
      </rPr>
      <t>(From previous page)</t>
    </r>
  </si>
  <si>
    <r>
      <t xml:space="preserve">Applicable Fraction </t>
    </r>
    <r>
      <rPr>
        <sz val="10"/>
        <rFont val="Arial"/>
      </rPr>
      <t>(from page 7, Item 18)</t>
    </r>
  </si>
  <si>
    <r>
      <t xml:space="preserve">BASED ON QUALIFIED BASIS </t>
    </r>
    <r>
      <rPr>
        <sz val="10"/>
        <rFont val="Arial"/>
      </rPr>
      <t>(add columns Acquistion plus New Construction/Rehabilitation)</t>
    </r>
  </si>
  <si>
    <t>Items 25 and 26 only apply to LIHTC Projects</t>
  </si>
  <si>
    <r>
      <t xml:space="preserve">Total Project costs </t>
    </r>
    <r>
      <rPr>
        <sz val="9"/>
        <rFont val="Arial"/>
        <family val="2"/>
      </rPr>
      <t>(Total from page 12-Column A)</t>
    </r>
  </si>
  <si>
    <r>
      <t xml:space="preserve">Less, Total Permanent Financing Sources </t>
    </r>
    <r>
      <rPr>
        <sz val="9"/>
        <rFont val="Arial"/>
        <family val="2"/>
      </rPr>
      <t>(from page 10, Item 23(A))</t>
    </r>
  </si>
  <si>
    <r>
      <t xml:space="preserve">Tax Credit Factor </t>
    </r>
    <r>
      <rPr>
        <sz val="9"/>
        <rFont val="Arial"/>
        <family val="2"/>
      </rPr>
      <t>(from page 20, Item 35(D))</t>
    </r>
  </si>
  <si>
    <r>
      <t xml:space="preserve">Ten Year Maximum Credit Amount Requested </t>
    </r>
    <r>
      <rPr>
        <sz val="9"/>
        <rFont val="Arial"/>
        <family val="2"/>
      </rPr>
      <t>(Divide C by D, above)</t>
    </r>
  </si>
  <si>
    <r>
      <t xml:space="preserve">Maximum Annual Credit Requested </t>
    </r>
    <r>
      <rPr>
        <sz val="9"/>
        <rFont val="Arial"/>
        <family val="2"/>
      </rPr>
      <t>(Lesser of F or G)</t>
    </r>
  </si>
  <si>
    <t xml:space="preserve">Credit Requested Per Low Income Housing Unit </t>
  </si>
  <si>
    <r>
      <t xml:space="preserve">(1)  Amount of ANNUAL TAX CREDIT Requested </t>
    </r>
    <r>
      <rPr>
        <sz val="9"/>
        <rFont val="Arial"/>
        <family val="2"/>
      </rPr>
      <t>(A, above)</t>
    </r>
  </si>
  <si>
    <r>
      <t xml:space="preserve">(3)  Value of the Credits </t>
    </r>
    <r>
      <rPr>
        <sz val="9"/>
        <rFont val="Arial"/>
        <family val="2"/>
      </rPr>
      <t>(from page 20, Item 35(D))</t>
    </r>
  </si>
  <si>
    <r>
      <t xml:space="preserve">(4)  PROCEEDS FROM TAX CREDITS </t>
    </r>
    <r>
      <rPr>
        <sz val="9"/>
        <rFont val="Arial"/>
        <family val="2"/>
      </rPr>
      <t>(goes to page 10, Item 23(B))</t>
    </r>
  </si>
  <si>
    <t>*HOME/HTF</t>
  </si>
  <si>
    <t>*Other Grants from</t>
  </si>
  <si>
    <t xml:space="preserve">*CDBG-MIT </t>
  </si>
  <si>
    <r>
      <t xml:space="preserve">PROJECT RENTS. </t>
    </r>
    <r>
      <rPr>
        <sz val="10"/>
        <rFont val="Arial"/>
      </rPr>
      <t>List the applicable Rents and the actual proposed gross rents for the project.</t>
    </r>
  </si>
  <si>
    <r>
      <t xml:space="preserve">50% of Area Median Income </t>
    </r>
    <r>
      <rPr>
        <sz val="10"/>
        <rFont val="Arial"/>
      </rPr>
      <t>(see Annex C)</t>
    </r>
  </si>
  <si>
    <r>
      <t>60% of Area Median Income</t>
    </r>
    <r>
      <rPr>
        <sz val="10"/>
        <rFont val="Arial"/>
      </rPr>
      <t xml:space="preserve"> (see Annex C)</t>
    </r>
  </si>
  <si>
    <t>Low HOME Rent</t>
  </si>
  <si>
    <t>High HOME Rent</t>
  </si>
  <si>
    <t>Item 35 only applies to LIHTC Projects</t>
  </si>
  <si>
    <t>Items 38 and 39 only apply to LIHTC Projects</t>
  </si>
  <si>
    <t>The undersigned, being duly authorized, hereby represents and certifies that the foregoing information, to the best of his/her knowledge, is true, complete, and accurately describes the proposed project.</t>
  </si>
  <si>
    <t>The undersigned declares under penalties of PERJURY, that he(she) has examined this form and supporting documents and schedules, and to the best of his(her) knowledge and belief, they are true, correct, and complete.</t>
  </si>
  <si>
    <t>We hereby authorize the Authority to request and release information or records related to this application in response to the Notice of Funding Availability.</t>
  </si>
  <si>
    <t>If requesting Tax Credits, the undersigned is responsible for ensuring that the project consists or will consist of a qualified low-income building(s) as defined in the Internal Revenue Code, Section 42, and, if requesting HOME, HTF or CDBG-MIT funds, the project conveys an eligible use and activity; and will satisfy all applicable requirements for federal tax law and/or HUD and other corresponding rules in the acquisition, rehabilitation, or construction and operation of the project to receive the low-income housing tax credits, HOME, HTF or CDBG-MIT funds.</t>
  </si>
  <si>
    <t>The undersigned is responsible for all calculations and figures relating to the determination of eligible basis  for the building(s) and understands and agrees that the amount of credits and/or grants is calculated by reference to the figures submitted with this application, as to eligible basis and qualified basis of the project, pertaining to tax credits, or the allocable cost required by HOME, HTF or CDBG-MIT; and subject to applicable subsidy layering rules under the requested program(s).</t>
  </si>
  <si>
    <t>The undersigned hereby applies to the Authority for reservation and/or allocation of housing credit dollar amounts, as listed in the application, HOME, HTF and/or CDBG-MIT funded grants. The undersigned agrees that the Puerto Rico Housing Finance Authority will at all times be indemnified and held harmless against all losses, costs, damages, expenses and liabilities whatsoever nature or kind including, but not limited to attorney's fees, litigation and court costs, amounts paid in settlement, and amounts paid to discharge judgment, any loss from judgment from the Internal Revenue Service, directly or indirectly resulting from, arising out of, or related to acceptance, consideration and approval or disapproval of such allocation request.</t>
  </si>
  <si>
    <t>LEVERAGE TO LIHTC PROGRAMS (CDBG-MIT)</t>
  </si>
  <si>
    <t>List all projects in which the Developer, Owner, General or Managing Partner, and/or Sponsor have had experience with Tax Credits, HOME, HTF HOME-ARP and/or CDBG-DR in Puerto Rico. For Management Agent, please use in page 21.</t>
  </si>
  <si>
    <t>Others</t>
  </si>
  <si>
    <t>CDBG-MIT</t>
  </si>
  <si>
    <t>Is any portion of the Sources of Funds for the project financed directly or indirectly with Federal, State or local Government funds? (such as financing from FHA, CDBG-MIT, HOME/HTF, UDAG, RECD 515, land donation or tax abatement, among others). If yes, then indicate the type and list the amount of money involved. Documentation, as requested: Ref Doc ID BT.099 &amp; BT.101.</t>
  </si>
  <si>
    <t>(A divided by Total Housing Units)</t>
  </si>
  <si>
    <t>Oct. 2025</t>
  </si>
  <si>
    <t>____</t>
  </si>
  <si>
    <t>*The developer fee for the rehabilitation portion of a project will be limited to 10% of development costs</t>
  </si>
  <si>
    <t>For purposes of this calculation, the rehabilitation portion includes all budgeted costs except the acquisition portion, land, and developer fees assigned to the rehabilitation portion (overhead, profit, real estate attorney, consultant, and any other identified party), as defined by HUD’s Management Agent Handbook (4381.5).</t>
  </si>
  <si>
    <t>When an identity-of-interest exists between the developer, owner and general contractor the combined total of the general requirements, contractor's profit and overhead, consultant's fee, real estate attorney’s fee, developer's fee, and developer's overhead will be limited to 20% of TDC.</t>
  </si>
  <si>
    <t>Page 16</t>
  </si>
  <si>
    <r>
      <t xml:space="preserve">*The developer fee for the </t>
    </r>
    <r>
      <rPr>
        <b/>
        <u/>
        <sz val="11"/>
        <rFont val="Calibri"/>
        <family val="2"/>
        <scheme val="minor"/>
      </rPr>
      <t>acquisition</t>
    </r>
    <r>
      <rPr>
        <sz val="11"/>
        <rFont val="Calibri"/>
        <family val="2"/>
        <scheme val="minor"/>
      </rPr>
      <t xml:space="preserve"> portion is limited to 3% of the acquisition costs or a minimum of $10,000 (not including land).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</si>
</sst>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43" formatCode="_-* #,##0.00_-;\-* #,##0.00_-;_-* &quot;-&quot;??_-;_-@_-"/>
    <numFmt numFmtId="164" formatCode="&quot;$&quot;#,##0_);\(&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0.00_)"/>
    <numFmt numFmtId="170" formatCode="_-* #,##0_-;\-* #,##0_-;_-* &quot;-&quot;??_-;_-@_-"/>
    <numFmt numFmtId="171" formatCode="_-&quot;$&quot;* #,##0_-;\-&quot;$&quot;* #,##0_-;_-&quot;$&quot;* &quot;-&quot;??_-;_-@_-"/>
    <numFmt numFmtId="172" formatCode="[$-409]d\-mmm\-yy;@"/>
    <numFmt numFmtId="173" formatCode="&quot;$&quot;#,##0"/>
    <numFmt numFmtId="174" formatCode="#,##0.00;[Red]#,##0.00"/>
    <numFmt numFmtId="175" formatCode="#,##0;[Red]#,##0"/>
    <numFmt numFmtId="176" formatCode="_(&quot;$&quot;* #,##0_);_(&quot;$&quot;* \(#,##0\);_(&quot;$&quot;* &quot;-&quot;??_);_(@_)"/>
    <numFmt numFmtId="177" formatCode="[$-409]mmmm\-yy;@"/>
    <numFmt numFmtId="178" formatCode="mm/dd/yy;@"/>
    <numFmt numFmtId="179" formatCode="_-* #,##0.000_-;\-* #,##0.000_-;_-* &quot;-&quot;??_-;_-@_-"/>
    <numFmt numFmtId="180" formatCode="0.0%"/>
  </numFmts>
  <fonts count="75">
    <font>
      <sz val="10"/>
      <name val="Arial"/>
    </font>
    <font>
      <sz val="12"/>
      <color theme="1"/>
      <name val="Calibri"/>
      <family val="2"/>
      <scheme val="minor"/>
    </font>
    <font>
      <b/>
      <sz val="10"/>
      <name val="Arial"/>
      <family val="2"/>
    </font>
    <font>
      <sz val="10"/>
      <name val="Arial"/>
      <family val="2"/>
    </font>
    <font>
      <sz val="8"/>
      <name val="Arial"/>
      <family val="2"/>
    </font>
    <font>
      <sz val="8"/>
      <name val="Arial"/>
      <family val="2"/>
    </font>
    <font>
      <u/>
      <sz val="10"/>
      <color indexed="12"/>
      <name val="Geneva"/>
    </font>
    <font>
      <b/>
      <i/>
      <sz val="16"/>
      <name val="Helv"/>
    </font>
    <font>
      <b/>
      <sz val="11"/>
      <name val="Times New Roman"/>
      <family val="1"/>
    </font>
    <font>
      <u/>
      <sz val="10"/>
      <color theme="11"/>
      <name val="Arial"/>
      <family val="2"/>
    </font>
    <font>
      <sz val="10"/>
      <name val="Calibri"/>
      <family val="2"/>
      <scheme val="minor"/>
    </font>
    <font>
      <b/>
      <sz val="10"/>
      <name val="Calibri"/>
      <family val="2"/>
      <scheme val="minor"/>
    </font>
    <font>
      <b/>
      <u/>
      <sz val="10"/>
      <name val="Calibri"/>
      <family val="2"/>
      <scheme val="minor"/>
    </font>
    <font>
      <sz val="11"/>
      <name val="Calibri"/>
      <family val="2"/>
      <scheme val="minor"/>
    </font>
    <font>
      <b/>
      <sz val="11"/>
      <name val="Calibri"/>
      <family val="2"/>
      <scheme val="minor"/>
    </font>
    <font>
      <b/>
      <u/>
      <sz val="14"/>
      <name val="Calibri"/>
      <family val="2"/>
      <scheme val="minor"/>
    </font>
    <font>
      <sz val="10"/>
      <color theme="0"/>
      <name val="Calibri"/>
      <family val="2"/>
      <scheme val="minor"/>
    </font>
    <font>
      <b/>
      <sz val="10"/>
      <color theme="0"/>
      <name val="Calibri"/>
      <family val="2"/>
      <scheme val="minor"/>
    </font>
    <font>
      <b/>
      <sz val="14"/>
      <name val="Calibri"/>
      <family val="2"/>
      <scheme val="minor"/>
    </font>
    <font>
      <u/>
      <sz val="10"/>
      <name val="Calibri"/>
      <family val="2"/>
      <scheme val="minor"/>
    </font>
    <font>
      <b/>
      <sz val="9"/>
      <name val="Calibri"/>
      <family val="2"/>
      <scheme val="minor"/>
    </font>
    <font>
      <b/>
      <sz val="8"/>
      <name val="Calibri"/>
      <family val="2"/>
      <scheme val="minor"/>
    </font>
    <font>
      <sz val="9"/>
      <name val="Calibri"/>
      <family val="2"/>
      <scheme val="minor"/>
    </font>
    <font>
      <u/>
      <sz val="8"/>
      <color indexed="12"/>
      <name val="Calibri"/>
      <family val="2"/>
      <scheme val="minor"/>
    </font>
    <font>
      <u/>
      <sz val="10"/>
      <color indexed="12"/>
      <name val="Calibri"/>
      <family val="2"/>
      <scheme val="minor"/>
    </font>
    <font>
      <sz val="8"/>
      <name val="Calibri"/>
      <family val="2"/>
      <scheme val="minor"/>
    </font>
    <font>
      <b/>
      <i/>
      <sz val="10"/>
      <name val="Calibri"/>
      <family val="2"/>
      <scheme val="minor"/>
    </font>
    <font>
      <i/>
      <sz val="11"/>
      <name val="Calibri"/>
      <family val="2"/>
      <scheme val="minor"/>
    </font>
    <font>
      <i/>
      <sz val="10"/>
      <name val="Calibri"/>
      <family val="2"/>
      <scheme val="minor"/>
    </font>
    <font>
      <b/>
      <u/>
      <sz val="9"/>
      <name val="Calibri"/>
      <family val="2"/>
      <scheme val="minor"/>
    </font>
    <font>
      <u/>
      <sz val="9"/>
      <name val="Calibri"/>
      <family val="2"/>
      <scheme val="minor"/>
    </font>
    <font>
      <b/>
      <u/>
      <sz val="9"/>
      <color theme="0"/>
      <name val="Calibri"/>
      <family val="2"/>
      <scheme val="minor"/>
    </font>
    <font>
      <b/>
      <sz val="9"/>
      <color theme="0"/>
      <name val="Calibri"/>
      <family val="2"/>
      <scheme val="minor"/>
    </font>
    <font>
      <sz val="10"/>
      <color theme="0" tint="-0.14999847407452621"/>
      <name val="Calibri"/>
      <family val="2"/>
      <scheme val="minor"/>
    </font>
    <font>
      <sz val="9.5"/>
      <name val="Calibri"/>
      <family val="2"/>
      <scheme val="minor"/>
    </font>
    <font>
      <sz val="10"/>
      <color indexed="12"/>
      <name val="Calibri"/>
      <family val="2"/>
      <scheme val="minor"/>
    </font>
    <font>
      <b/>
      <sz val="12"/>
      <name val="Calibri"/>
      <family val="2"/>
      <scheme val="minor"/>
    </font>
    <font>
      <b/>
      <sz val="16"/>
      <color indexed="18"/>
      <name val="Book Antiqua"/>
      <family val="1"/>
    </font>
    <font>
      <b/>
      <sz val="16"/>
      <name val="Book Antiqua"/>
      <family val="1"/>
    </font>
    <font>
      <b/>
      <sz val="14"/>
      <name val="Arial"/>
      <family val="2"/>
    </font>
    <font>
      <sz val="8"/>
      <color indexed="23"/>
      <name val="Arial Narrow"/>
      <family val="2"/>
    </font>
    <font>
      <sz val="8"/>
      <color indexed="54"/>
      <name val="Arial Narrow"/>
      <family val="2"/>
    </font>
    <font>
      <sz val="10"/>
      <color indexed="18"/>
      <name val="Book Antiqua"/>
      <family val="1"/>
    </font>
    <font>
      <sz val="9"/>
      <color indexed="18"/>
      <name val="Arial Narrow"/>
      <family val="2"/>
    </font>
    <font>
      <b/>
      <sz val="9"/>
      <color indexed="18"/>
      <name val="Arial Narrow"/>
      <family val="2"/>
    </font>
    <font>
      <b/>
      <sz val="14"/>
      <name val="Book Antiqua"/>
      <family val="1"/>
    </font>
    <font>
      <b/>
      <sz val="9"/>
      <name val="Arial Narrow"/>
      <family val="2"/>
    </font>
    <font>
      <b/>
      <sz val="8"/>
      <name val="Book Antiqua"/>
      <family val="1"/>
    </font>
    <font>
      <b/>
      <sz val="10"/>
      <name val="Arial Narrow"/>
      <family val="2"/>
    </font>
    <font>
      <b/>
      <sz val="22"/>
      <color theme="1"/>
      <name val="Century Gothic"/>
      <family val="2"/>
    </font>
    <font>
      <b/>
      <sz val="8"/>
      <name val="Arial"/>
      <family val="2"/>
    </font>
    <font>
      <sz val="26"/>
      <color indexed="18"/>
      <name val="Arial"/>
      <family val="2"/>
    </font>
    <font>
      <b/>
      <u/>
      <sz val="32"/>
      <color indexed="18"/>
      <name val="Book Antiqua"/>
      <family val="1"/>
    </font>
    <font>
      <u/>
      <sz val="32"/>
      <color indexed="18"/>
      <name val="Book Antiqua"/>
      <family val="1"/>
    </font>
    <font>
      <b/>
      <u/>
      <sz val="28"/>
      <color theme="1"/>
      <name val="Book Antiqua"/>
      <family val="1"/>
    </font>
    <font>
      <b/>
      <sz val="9"/>
      <name val="Arial"/>
      <family val="2"/>
    </font>
    <font>
      <b/>
      <sz val="28"/>
      <color indexed="18"/>
      <name val="Book Antiqua"/>
      <family val="1"/>
    </font>
    <font>
      <b/>
      <u/>
      <sz val="28"/>
      <color indexed="18"/>
      <name val="Book Antiqua"/>
      <family val="1"/>
    </font>
    <font>
      <sz val="10"/>
      <name val="Arial Narrow"/>
      <family val="2"/>
    </font>
    <font>
      <b/>
      <sz val="12"/>
      <color rgb="FF002060"/>
      <name val="Arial Narrow"/>
      <family val="2"/>
    </font>
    <font>
      <sz val="10"/>
      <color indexed="62"/>
      <name val="Arial Narrow"/>
      <family val="2"/>
    </font>
    <font>
      <b/>
      <sz val="12"/>
      <color indexed="18"/>
      <name val="Arial Narrow"/>
      <family val="2"/>
    </font>
    <font>
      <sz val="9"/>
      <name val="Arial Narrow"/>
      <family val="2"/>
    </font>
    <font>
      <b/>
      <sz val="10"/>
      <color theme="0"/>
      <name val="Arial"/>
    </font>
    <font>
      <b/>
      <u/>
      <sz val="10"/>
      <name val="Arial"/>
      <family val="2"/>
    </font>
    <font>
      <sz val="9"/>
      <name val="Arial"/>
      <family val="2"/>
    </font>
    <font>
      <u/>
      <sz val="8"/>
      <color indexed="12"/>
      <name val="Geneva"/>
    </font>
    <font>
      <sz val="10"/>
      <color theme="0"/>
      <name val="Arial"/>
    </font>
    <font>
      <sz val="10"/>
      <color rgb="FFFFFF00"/>
      <name val="Arial"/>
    </font>
    <font>
      <u/>
      <sz val="10"/>
      <name val="Arial"/>
      <family val="2"/>
    </font>
    <font>
      <b/>
      <sz val="10"/>
      <color theme="0"/>
      <name val="Arial"/>
      <family val="2"/>
    </font>
    <font>
      <sz val="10"/>
      <color theme="0"/>
      <name val="Arial"/>
      <family val="2"/>
    </font>
    <font>
      <sz val="12"/>
      <color rgb="FF222222"/>
      <name val="Arial"/>
      <family val="2"/>
    </font>
    <font>
      <u/>
      <sz val="9"/>
      <name val="Arial Narrow"/>
      <family val="2"/>
    </font>
    <font>
      <b/>
      <u/>
      <sz val="11"/>
      <name val="Calibri"/>
      <family val="2"/>
      <scheme val="minor"/>
    </font>
  </fonts>
  <fills count="1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lightGray"/>
    </fill>
    <fill>
      <patternFill patternType="mediumGray"/>
    </fill>
    <fill>
      <patternFill patternType="solid">
        <fgColor indexed="23"/>
        <bgColor indexed="64"/>
      </patternFill>
    </fill>
    <fill>
      <patternFill patternType="darkGray"/>
    </fill>
    <fill>
      <patternFill patternType="solid">
        <fgColor indexed="63"/>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lightGray">
        <fgColor rgb="FF000000"/>
      </patternFill>
    </fill>
    <fill>
      <patternFill patternType="solid">
        <fgColor rgb="FFF7AD28"/>
        <bgColor indexed="64"/>
      </patternFill>
    </fill>
    <fill>
      <patternFill patternType="solid">
        <fgColor theme="0" tint="-0.249977111117893"/>
        <bgColor indexed="64"/>
      </patternFill>
    </fill>
    <fill>
      <patternFill patternType="solid">
        <fgColor theme="0" tint="-4.9989318521683403E-2"/>
        <bgColor indexed="64"/>
      </patternFill>
    </fill>
  </fills>
  <borders count="157">
    <border>
      <left/>
      <right/>
      <top/>
      <bottom/>
      <diagonal/>
    </border>
    <border>
      <left style="thin">
        <color auto="1"/>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top/>
      <bottom style="thin">
        <color auto="1"/>
      </bottom>
      <diagonal/>
    </border>
    <border>
      <left/>
      <right style="medium">
        <color auto="1"/>
      </right>
      <top/>
      <bottom/>
      <diagonal/>
    </border>
    <border>
      <left/>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diagonal/>
    </border>
    <border>
      <left style="medium">
        <color auto="1"/>
      </left>
      <right/>
      <top/>
      <bottom style="thin">
        <color auto="1"/>
      </bottom>
      <diagonal/>
    </border>
    <border>
      <left/>
      <right style="thin">
        <color auto="1"/>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thin">
        <color auto="1"/>
      </left>
      <right style="thin">
        <color auto="1"/>
      </right>
      <top/>
      <bottom style="thin">
        <color auto="1"/>
      </bottom>
      <diagonal/>
    </border>
    <border>
      <left/>
      <right/>
      <top style="thin">
        <color auto="1"/>
      </top>
      <bottom style="double">
        <color auto="1"/>
      </bottom>
      <diagonal/>
    </border>
    <border>
      <left/>
      <right/>
      <top style="thin">
        <color auto="1"/>
      </top>
      <bottom/>
      <diagonal/>
    </border>
    <border>
      <left style="thin">
        <color auto="1"/>
      </left>
      <right style="thin">
        <color auto="1"/>
      </right>
      <top/>
      <bottom/>
      <diagonal/>
    </border>
    <border>
      <left style="thin">
        <color auto="1"/>
      </left>
      <right/>
      <top style="thin">
        <color auto="1"/>
      </top>
      <bottom/>
      <diagonal/>
    </border>
    <border>
      <left style="thin">
        <color auto="1"/>
      </left>
      <right/>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style="thin">
        <color auto="1"/>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bottom style="double">
        <color auto="1"/>
      </bottom>
      <diagonal/>
    </border>
    <border>
      <left style="medium">
        <color auto="1"/>
      </left>
      <right style="medium">
        <color auto="1"/>
      </right>
      <top/>
      <bottom style="thin">
        <color auto="1"/>
      </bottom>
      <diagonal/>
    </border>
    <border>
      <left/>
      <right style="medium">
        <color auto="1"/>
      </right>
      <top/>
      <bottom style="thin">
        <color auto="1"/>
      </bottom>
      <diagonal/>
    </border>
    <border>
      <left style="medium">
        <color auto="1"/>
      </left>
      <right/>
      <top/>
      <bottom style="double">
        <color auto="1"/>
      </bottom>
      <diagonal/>
    </border>
    <border>
      <left/>
      <right/>
      <top style="medium">
        <color auto="1"/>
      </top>
      <bottom style="thin">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bottom style="double">
        <color auto="1"/>
      </bottom>
      <diagonal/>
    </border>
    <border>
      <left/>
      <right style="double">
        <color auto="1"/>
      </right>
      <top/>
      <bottom style="double">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medium">
        <color auto="1"/>
      </top>
      <bottom style="medium">
        <color auto="1"/>
      </bottom>
      <diagonal/>
    </border>
    <border>
      <left style="thin">
        <color auto="1"/>
      </left>
      <right style="thin">
        <color auto="1"/>
      </right>
      <top style="thin">
        <color auto="1"/>
      </top>
      <bottom style="medium">
        <color auto="1"/>
      </bottom>
      <diagonal/>
    </border>
    <border>
      <left/>
      <right style="thin">
        <color auto="1"/>
      </right>
      <top/>
      <bottom style="medium">
        <color auto="1"/>
      </bottom>
      <diagonal/>
    </border>
    <border>
      <left/>
      <right style="medium">
        <color auto="1"/>
      </right>
      <top style="thin">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style="medium">
        <color auto="1"/>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bottom style="medium">
        <color auto="1"/>
      </bottom>
      <diagonal/>
    </border>
    <border>
      <left style="medium">
        <color auto="1"/>
      </left>
      <right/>
      <top style="thin">
        <color auto="1"/>
      </top>
      <bottom style="double">
        <color auto="1"/>
      </bottom>
      <diagonal/>
    </border>
    <border>
      <left style="medium">
        <color auto="1"/>
      </left>
      <right/>
      <top style="thin">
        <color auto="1"/>
      </top>
      <bottom style="medium">
        <color auto="1"/>
      </bottom>
      <diagonal/>
    </border>
    <border>
      <left/>
      <right style="medium">
        <color indexed="51"/>
      </right>
      <top/>
      <bottom/>
      <diagonal/>
    </border>
    <border>
      <left style="thin">
        <color auto="1"/>
      </left>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bottom style="thick">
        <color auto="1"/>
      </bottom>
      <diagonal/>
    </border>
    <border>
      <left style="thin">
        <color auto="1"/>
      </left>
      <right style="thin">
        <color auto="1"/>
      </right>
      <top/>
      <bottom style="double">
        <color auto="1"/>
      </bottom>
      <diagonal/>
    </border>
    <border>
      <left style="medium">
        <color auto="1"/>
      </left>
      <right/>
      <top style="thin">
        <color auto="1"/>
      </top>
      <bottom/>
      <diagonal/>
    </border>
    <border>
      <left style="medium">
        <color auto="1"/>
      </left>
      <right/>
      <top style="medium">
        <color auto="1"/>
      </top>
      <bottom style="medium">
        <color auto="1"/>
      </bottom>
      <diagonal/>
    </border>
    <border>
      <left style="medium">
        <color auto="1"/>
      </left>
      <right style="thin">
        <color auto="1"/>
      </right>
      <top style="medium">
        <color auto="1"/>
      </top>
      <bottom/>
      <diagonal/>
    </border>
    <border>
      <left/>
      <right/>
      <top style="thin">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thin">
        <color auto="1"/>
      </top>
      <bottom style="medium">
        <color auto="1"/>
      </bottom>
      <diagonal/>
    </border>
    <border>
      <left style="medium">
        <color auto="1"/>
      </left>
      <right/>
      <top style="double">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bottom style="double">
        <color auto="1"/>
      </bottom>
      <diagonal/>
    </border>
    <border>
      <left style="thin">
        <color auto="1"/>
      </left>
      <right style="thin">
        <color auto="1"/>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indexed="64"/>
      </left>
      <right/>
      <top/>
      <bottom/>
      <diagonal/>
    </border>
    <border>
      <left/>
      <right style="medium">
        <color indexed="64"/>
      </right>
      <top/>
      <bottom/>
      <diagonal/>
    </border>
    <border>
      <left style="medium">
        <color auto="1"/>
      </left>
      <right/>
      <top/>
      <bottom style="medium">
        <color indexed="64"/>
      </bottom>
      <diagonal/>
    </border>
    <border>
      <left/>
      <right/>
      <top/>
      <bottom style="medium">
        <color indexed="64"/>
      </bottom>
      <diagonal/>
    </border>
    <border>
      <left style="thin">
        <color auto="1"/>
      </left>
      <right style="medium">
        <color auto="1"/>
      </right>
      <top style="double">
        <color auto="1"/>
      </top>
      <bottom style="medium">
        <color indexed="64"/>
      </bottom>
      <diagonal/>
    </border>
    <border>
      <left style="medium">
        <color auto="1"/>
      </left>
      <right style="medium">
        <color auto="1"/>
      </right>
      <top/>
      <bottom/>
      <diagonal/>
    </border>
    <border>
      <left style="thin">
        <color auto="1"/>
      </left>
      <right/>
      <top style="medium">
        <color auto="1"/>
      </top>
      <bottom/>
      <diagonal/>
    </border>
    <border>
      <left style="thin">
        <color auto="1"/>
      </left>
      <right/>
      <top/>
      <bottom style="medium">
        <color auto="1"/>
      </bottom>
      <diagonal/>
    </border>
    <border>
      <left style="medium">
        <color auto="1"/>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style="thin">
        <color auto="1"/>
      </left>
      <right style="medium">
        <color auto="1"/>
      </right>
      <top/>
      <bottom style="medium">
        <color indexed="64"/>
      </bottom>
      <diagonal/>
    </border>
    <border>
      <left style="medium">
        <color auto="1"/>
      </left>
      <right style="medium">
        <color auto="1"/>
      </right>
      <top/>
      <bottom style="medium">
        <color indexed="64"/>
      </bottom>
      <diagonal/>
    </border>
    <border>
      <left style="medium">
        <color indexed="51"/>
      </left>
      <right/>
      <top/>
      <bottom/>
      <diagonal/>
    </border>
    <border>
      <left style="medium">
        <color indexed="51"/>
      </left>
      <right/>
      <top/>
      <bottom style="medium">
        <color indexed="51"/>
      </bottom>
      <diagonal/>
    </border>
    <border>
      <left/>
      <right/>
      <top/>
      <bottom style="medium">
        <color indexed="51"/>
      </bottom>
      <diagonal/>
    </border>
    <border>
      <left/>
      <right style="medium">
        <color indexed="51"/>
      </right>
      <top/>
      <bottom style="medium">
        <color indexed="51"/>
      </bottom>
      <diagonal/>
    </border>
    <border>
      <left style="medium">
        <color indexed="64"/>
      </left>
      <right/>
      <top/>
      <bottom/>
      <diagonal/>
    </border>
    <border>
      <left/>
      <right style="medium">
        <color indexed="64"/>
      </right>
      <top/>
      <bottom style="medium">
        <color auto="1"/>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auto="1"/>
      </bottom>
      <diagonal/>
    </border>
    <border>
      <left style="medium">
        <color auto="1"/>
      </left>
      <right style="medium">
        <color indexed="64"/>
      </right>
      <top/>
      <bottom style="medium">
        <color auto="1"/>
      </bottom>
      <diagonal/>
    </border>
    <border>
      <left style="medium">
        <color indexed="64"/>
      </left>
      <right style="medium">
        <color auto="1"/>
      </right>
      <top style="medium">
        <color indexed="64"/>
      </top>
      <bottom style="thin">
        <color auto="1"/>
      </bottom>
      <diagonal/>
    </border>
    <border>
      <left/>
      <right style="medium">
        <color auto="1"/>
      </right>
      <top style="medium">
        <color indexed="64"/>
      </top>
      <bottom style="thin">
        <color auto="1"/>
      </bottom>
      <diagonal/>
    </border>
    <border>
      <left style="medium">
        <color auto="1"/>
      </left>
      <right style="medium">
        <color auto="1"/>
      </right>
      <top style="medium">
        <color indexed="64"/>
      </top>
      <bottom/>
      <diagonal/>
    </border>
    <border>
      <left style="medium">
        <color auto="1"/>
      </left>
      <right/>
      <top style="medium">
        <color indexed="64"/>
      </top>
      <bottom style="thin">
        <color auto="1"/>
      </bottom>
      <diagonal/>
    </border>
    <border>
      <left/>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top style="medium">
        <color indexed="64"/>
      </top>
      <bottom/>
      <diagonal/>
    </border>
    <border>
      <left/>
      <right/>
      <top style="medium">
        <color indexed="64"/>
      </top>
      <bottom/>
      <diagonal/>
    </border>
    <border>
      <left/>
      <right style="medium">
        <color auto="1"/>
      </right>
      <top style="medium">
        <color indexed="64"/>
      </top>
      <bottom/>
      <diagonal/>
    </border>
    <border>
      <left/>
      <right/>
      <top/>
      <bottom style="medium">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51"/>
      </left>
      <right/>
      <top style="medium">
        <color indexed="51"/>
      </top>
      <bottom/>
      <diagonal/>
    </border>
    <border>
      <left/>
      <right/>
      <top style="medium">
        <color indexed="51"/>
      </top>
      <bottom/>
      <diagonal/>
    </border>
    <border>
      <left/>
      <right style="medium">
        <color indexed="51"/>
      </right>
      <top style="medium">
        <color indexed="51"/>
      </top>
      <bottom/>
      <diagonal/>
    </border>
    <border>
      <left style="medium">
        <color auto="1"/>
      </left>
      <right style="medium">
        <color auto="1"/>
      </right>
      <top style="medium">
        <color auto="1"/>
      </top>
      <bottom style="medium">
        <color auto="1"/>
      </bottom>
      <diagonal/>
    </border>
    <border>
      <left/>
      <right/>
      <top style="double">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double">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double">
        <color auto="1"/>
      </bottom>
      <diagonal/>
    </border>
    <border>
      <left style="thin">
        <color auto="1"/>
      </left>
      <right style="thin">
        <color auto="1"/>
      </right>
      <top style="medium">
        <color auto="1"/>
      </top>
      <bottom/>
      <diagonal/>
    </border>
    <border>
      <left/>
      <right style="thin">
        <color auto="1"/>
      </right>
      <top style="medium">
        <color auto="1"/>
      </top>
      <bottom/>
      <diagonal/>
    </border>
    <border>
      <left/>
      <right style="thin">
        <color auto="1"/>
      </right>
      <top style="medium">
        <color auto="1"/>
      </top>
      <bottom style="thin">
        <color auto="1"/>
      </bottom>
      <diagonal/>
    </border>
    <border>
      <left style="thin">
        <color auto="1"/>
      </left>
      <right style="thin">
        <color auto="1"/>
      </right>
      <top/>
      <bottom style="medium">
        <color indexed="64"/>
      </bottom>
      <diagonal/>
    </border>
  </borders>
  <cellStyleXfs count="517">
    <xf numFmtId="0" fontId="0" fillId="0" borderId="0"/>
    <xf numFmtId="43" fontId="3" fillId="0" borderId="0" applyFont="0" applyFill="0" applyBorder="0" applyAlignment="0" applyProtection="0"/>
    <xf numFmtId="44" fontId="3" fillId="0" borderId="0" applyFont="0" applyFill="0" applyBorder="0" applyAlignment="0" applyProtection="0"/>
    <xf numFmtId="38" fontId="5" fillId="2" borderId="0" applyNumberFormat="0" applyBorder="0" applyAlignment="0" applyProtection="0"/>
    <xf numFmtId="0" fontId="6" fillId="0" borderId="0" applyNumberFormat="0" applyFill="0" applyBorder="0" applyAlignment="0" applyProtection="0">
      <alignment vertical="top"/>
      <protection locked="0"/>
    </xf>
    <xf numFmtId="10" fontId="5" fillId="3" borderId="1" applyNumberFormat="0" applyBorder="0" applyAlignment="0" applyProtection="0"/>
    <xf numFmtId="169" fontId="7" fillId="0" borderId="0"/>
    <xf numFmtId="9" fontId="3" fillId="0" borderId="0" applyFont="0" applyFill="0" applyBorder="0" applyAlignment="0" applyProtection="0"/>
    <xf numFmtId="10" fontId="3" fillId="0" borderId="0" applyFont="0" applyFill="0" applyBorder="0" applyAlignment="0" applyProtection="0"/>
    <xf numFmtId="40" fontId="8"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cellStyleXfs>
  <cellXfs count="1177">
    <xf numFmtId="0" fontId="0" fillId="0" borderId="0" xfId="0"/>
    <xf numFmtId="0" fontId="10" fillId="0" borderId="0" xfId="0" applyFont="1"/>
    <xf numFmtId="0" fontId="10" fillId="0" borderId="0" xfId="0" applyFont="1" applyAlignment="1">
      <alignment horizontal="left" vertical="top" wrapText="1"/>
    </xf>
    <xf numFmtId="0" fontId="10" fillId="0" borderId="0" xfId="0" applyFont="1" applyAlignment="1">
      <alignment horizontal="right"/>
    </xf>
    <xf numFmtId="0" fontId="12" fillId="0" borderId="0" xfId="0" applyFont="1"/>
    <xf numFmtId="0" fontId="10" fillId="0" borderId="0" xfId="0" applyFont="1" applyAlignment="1">
      <alignment horizontal="left" vertical="center"/>
    </xf>
    <xf numFmtId="0" fontId="11" fillId="0" borderId="0" xfId="0" applyFont="1" applyAlignment="1">
      <alignment horizontal="left" vertical="top" wrapText="1"/>
    </xf>
    <xf numFmtId="0" fontId="11" fillId="0" borderId="0" xfId="0" applyFont="1"/>
    <xf numFmtId="0" fontId="11" fillId="0" borderId="0" xfId="0" applyFont="1" applyAlignment="1">
      <alignment horizontal="left"/>
    </xf>
    <xf numFmtId="0" fontId="10" fillId="0" borderId="0" xfId="0" applyFont="1" applyAlignment="1">
      <alignment horizontal="left"/>
    </xf>
    <xf numFmtId="0" fontId="10" fillId="0" borderId="0" xfId="0" applyFont="1" applyAlignment="1">
      <alignment horizontal="center"/>
    </xf>
    <xf numFmtId="0" fontId="13" fillId="0" borderId="0" xfId="0" applyFont="1"/>
    <xf numFmtId="0" fontId="14" fillId="0" borderId="0" xfId="0" applyFont="1"/>
    <xf numFmtId="0" fontId="14" fillId="12" borderId="0" xfId="0" applyFont="1" applyFill="1"/>
    <xf numFmtId="0" fontId="13" fillId="0" borderId="0" xfId="0" applyFont="1" applyAlignment="1">
      <alignment horizontal="centerContinuous"/>
    </xf>
    <xf numFmtId="49" fontId="14" fillId="0" borderId="6" xfId="0" applyNumberFormat="1" applyFont="1" applyBorder="1" applyAlignment="1" applyProtection="1">
      <alignment horizontal="center"/>
      <protection locked="0"/>
    </xf>
    <xf numFmtId="49" fontId="13" fillId="0" borderId="0" xfId="0" applyNumberFormat="1" applyFont="1" applyAlignment="1">
      <alignment horizontal="center"/>
    </xf>
    <xf numFmtId="0" fontId="14" fillId="0" borderId="6" xfId="0" applyFont="1" applyBorder="1" applyProtection="1">
      <protection locked="0"/>
    </xf>
    <xf numFmtId="0" fontId="14" fillId="0" borderId="0" xfId="0" applyFont="1" applyAlignment="1">
      <alignment horizontal="left"/>
    </xf>
    <xf numFmtId="0" fontId="14" fillId="0" borderId="0" xfId="0" applyFont="1" applyAlignment="1">
      <alignment horizontal="centerContinuous"/>
    </xf>
    <xf numFmtId="0" fontId="14" fillId="0" borderId="0" xfId="0" applyFont="1" applyAlignment="1">
      <alignment horizontal="right"/>
    </xf>
    <xf numFmtId="0" fontId="14" fillId="0" borderId="0" xfId="0" applyFont="1" applyAlignment="1">
      <alignment horizontal="center"/>
    </xf>
    <xf numFmtId="0" fontId="14" fillId="12" borderId="0" xfId="0" applyFont="1" applyFill="1" applyAlignment="1">
      <alignment horizontal="right"/>
    </xf>
    <xf numFmtId="0" fontId="13" fillId="0" borderId="2" xfId="0" applyFont="1" applyBorder="1"/>
    <xf numFmtId="0" fontId="14" fillId="4" borderId="0" xfId="0" applyFont="1" applyFill="1" applyAlignment="1">
      <alignment horizontal="center"/>
    </xf>
    <xf numFmtId="0" fontId="15" fillId="0" borderId="0" xfId="0" applyFont="1" applyAlignment="1">
      <alignment horizontal="center"/>
    </xf>
    <xf numFmtId="0" fontId="14" fillId="0" borderId="0" xfId="0" applyFont="1" applyAlignment="1">
      <alignment horizontal="left" vertical="top" wrapText="1"/>
    </xf>
    <xf numFmtId="0" fontId="10" fillId="0" borderId="15" xfId="0" applyFont="1" applyBorder="1"/>
    <xf numFmtId="0" fontId="16" fillId="13" borderId="0" xfId="0" applyFont="1" applyFill="1"/>
    <xf numFmtId="0" fontId="17" fillId="13" borderId="0" xfId="0" applyFont="1" applyFill="1"/>
    <xf numFmtId="0" fontId="17" fillId="13" borderId="0" xfId="0" applyFont="1" applyFill="1" applyAlignment="1">
      <alignment horizontal="right"/>
    </xf>
    <xf numFmtId="49" fontId="18" fillId="4" borderId="38" xfId="0" applyNumberFormat="1" applyFont="1" applyFill="1" applyBorder="1" applyAlignment="1" applyProtection="1">
      <alignment horizontal="left"/>
      <protection locked="0"/>
    </xf>
    <xf numFmtId="0" fontId="10" fillId="0" borderId="2" xfId="0" applyFont="1" applyBorder="1"/>
    <xf numFmtId="0" fontId="11" fillId="0" borderId="0" xfId="0" applyFont="1" applyAlignment="1">
      <alignment horizontal="center" vertical="center"/>
    </xf>
    <xf numFmtId="0" fontId="20" fillId="0" borderId="0" xfId="0" applyFont="1"/>
    <xf numFmtId="0" fontId="21" fillId="0" borderId="0" xfId="0" applyFont="1"/>
    <xf numFmtId="0" fontId="11" fillId="0" borderId="0" xfId="0" applyFont="1" applyAlignment="1">
      <alignment horizontal="right"/>
    </xf>
    <xf numFmtId="0" fontId="11" fillId="0" borderId="6" xfId="0" applyFont="1" applyBorder="1" applyAlignment="1">
      <alignment horizontal="left"/>
    </xf>
    <xf numFmtId="49" fontId="11" fillId="0" borderId="21" xfId="0" applyNumberFormat="1" applyFont="1" applyBorder="1" applyAlignment="1">
      <alignment horizontal="right"/>
    </xf>
    <xf numFmtId="0" fontId="10" fillId="0" borderId="21" xfId="0" applyFont="1" applyBorder="1"/>
    <xf numFmtId="0" fontId="11" fillId="0" borderId="21" xfId="0" applyFont="1" applyBorder="1" applyAlignment="1">
      <alignment horizontal="right"/>
    </xf>
    <xf numFmtId="49" fontId="10" fillId="0" borderId="21" xfId="0" applyNumberFormat="1" applyFont="1" applyBorder="1" applyAlignment="1">
      <alignment horizontal="left"/>
    </xf>
    <xf numFmtId="49" fontId="10" fillId="0" borderId="21" xfId="0" applyNumberFormat="1" applyFont="1" applyBorder="1"/>
    <xf numFmtId="49" fontId="10" fillId="0" borderId="6" xfId="0" applyNumberFormat="1" applyFont="1" applyBorder="1" applyAlignment="1" applyProtection="1">
      <alignment horizontal="left"/>
      <protection locked="0"/>
    </xf>
    <xf numFmtId="0" fontId="11" fillId="0" borderId="2" xfId="0" applyFont="1" applyBorder="1"/>
    <xf numFmtId="172" fontId="10" fillId="0" borderId="6" xfId="0" applyNumberFormat="1" applyFont="1" applyBorder="1" applyAlignment="1" applyProtection="1">
      <alignment horizontal="center"/>
      <protection locked="0"/>
    </xf>
    <xf numFmtId="0" fontId="11" fillId="0" borderId="37" xfId="0" applyFont="1" applyBorder="1" applyAlignment="1" applyProtection="1">
      <alignment horizontal="center" vertical="center"/>
      <protection locked="0"/>
    </xf>
    <xf numFmtId="0" fontId="11" fillId="0" borderId="37" xfId="0" applyFont="1" applyBorder="1" applyAlignment="1" applyProtection="1">
      <alignment horizontal="center"/>
      <protection locked="0"/>
    </xf>
    <xf numFmtId="0" fontId="11" fillId="0" borderId="0" xfId="0" applyFont="1" applyAlignment="1">
      <alignment horizontal="right" vertical="center"/>
    </xf>
    <xf numFmtId="0" fontId="11" fillId="0" borderId="0" xfId="0" applyFont="1" applyAlignment="1">
      <alignment horizontal="center"/>
    </xf>
    <xf numFmtId="0" fontId="22" fillId="0" borderId="0" xfId="0" applyFont="1"/>
    <xf numFmtId="0" fontId="20" fillId="0" borderId="0" xfId="0" applyFont="1" applyAlignment="1">
      <alignment horizontal="right"/>
    </xf>
    <xf numFmtId="0" fontId="22" fillId="0" borderId="21" xfId="0" applyFont="1" applyBorder="1"/>
    <xf numFmtId="0" fontId="24" fillId="0" borderId="0" xfId="4" applyFont="1" applyBorder="1" applyAlignment="1" applyProtection="1">
      <alignment horizontal="left"/>
    </xf>
    <xf numFmtId="0" fontId="22" fillId="0" borderId="0" xfId="0" applyFont="1" applyAlignment="1">
      <alignment horizontal="left"/>
    </xf>
    <xf numFmtId="0" fontId="10" fillId="0" borderId="6" xfId="0" applyFont="1" applyBorder="1" applyAlignment="1" applyProtection="1">
      <alignment horizontal="left"/>
      <protection locked="0"/>
    </xf>
    <xf numFmtId="49" fontId="11" fillId="0" borderId="0" xfId="0" applyNumberFormat="1" applyFont="1" applyAlignment="1">
      <alignment horizontal="center"/>
    </xf>
    <xf numFmtId="0" fontId="11" fillId="0" borderId="2" xfId="0" applyFont="1" applyBorder="1" applyAlignment="1">
      <alignment horizontal="center"/>
    </xf>
    <xf numFmtId="0" fontId="11" fillId="4" borderId="0" xfId="0" applyFont="1" applyFill="1" applyAlignment="1">
      <alignment horizontal="center"/>
    </xf>
    <xf numFmtId="0" fontId="10" fillId="0" borderId="2" xfId="0" applyFont="1" applyBorder="1" applyAlignment="1">
      <alignment horizontal="right"/>
    </xf>
    <xf numFmtId="0" fontId="12" fillId="0" borderId="0" xfId="0" applyFont="1" applyAlignment="1">
      <alignment horizontal="left" vertical="center"/>
    </xf>
    <xf numFmtId="0" fontId="10" fillId="0" borderId="0" xfId="0" applyFont="1" applyAlignment="1">
      <alignment vertical="center"/>
    </xf>
    <xf numFmtId="0" fontId="20" fillId="0" borderId="2" xfId="0" applyFont="1" applyBorder="1"/>
    <xf numFmtId="0" fontId="11" fillId="14" borderId="15" xfId="0" applyFont="1" applyFill="1" applyBorder="1" applyAlignment="1">
      <alignment horizontal="center"/>
    </xf>
    <xf numFmtId="0" fontId="21" fillId="0" borderId="22" xfId="0" applyFont="1" applyBorder="1" applyAlignment="1">
      <alignment horizontal="center" vertical="center" wrapText="1"/>
    </xf>
    <xf numFmtId="49" fontId="11" fillId="0" borderId="78" xfId="0" applyNumberFormat="1" applyFont="1" applyBorder="1" applyAlignment="1">
      <alignment horizontal="right"/>
    </xf>
    <xf numFmtId="49" fontId="25" fillId="0" borderId="90" xfId="0" applyNumberFormat="1" applyFont="1" applyBorder="1" applyAlignment="1" applyProtection="1">
      <alignment horizontal="center"/>
      <protection locked="0"/>
    </xf>
    <xf numFmtId="49" fontId="11" fillId="0" borderId="54" xfId="0" applyNumberFormat="1" applyFont="1" applyBorder="1" applyAlignment="1">
      <alignment horizontal="right"/>
    </xf>
    <xf numFmtId="49" fontId="25" fillId="0" borderId="19" xfId="0" applyNumberFormat="1" applyFont="1" applyBorder="1" applyAlignment="1" applyProtection="1">
      <alignment horizontal="center"/>
      <protection locked="0"/>
    </xf>
    <xf numFmtId="49" fontId="25" fillId="0" borderId="27" xfId="0" applyNumberFormat="1" applyFont="1" applyBorder="1" applyAlignment="1" applyProtection="1">
      <alignment horizontal="center"/>
      <protection locked="0"/>
    </xf>
    <xf numFmtId="49" fontId="25" fillId="0" borderId="100" xfId="0" applyNumberFormat="1" applyFont="1" applyBorder="1" applyAlignment="1" applyProtection="1">
      <alignment horizontal="center"/>
      <protection locked="0"/>
    </xf>
    <xf numFmtId="49" fontId="11" fillId="0" borderId="99" xfId="0" applyNumberFormat="1" applyFont="1" applyBorder="1" applyAlignment="1">
      <alignment horizontal="right"/>
    </xf>
    <xf numFmtId="0" fontId="10" fillId="0" borderId="0" xfId="0" applyFont="1" applyAlignment="1">
      <alignment horizontal="right" vertical="center"/>
    </xf>
    <xf numFmtId="0" fontId="11" fillId="0" borderId="0" xfId="0" applyFont="1" applyAlignment="1">
      <alignment horizontal="left" vertical="center"/>
    </xf>
    <xf numFmtId="0" fontId="10" fillId="0" borderId="6" xfId="0" applyFont="1" applyBorder="1" applyProtection="1">
      <protection locked="0"/>
    </xf>
    <xf numFmtId="0" fontId="11" fillId="0" borderId="0" xfId="0" applyFont="1" applyAlignment="1">
      <alignment vertical="center"/>
    </xf>
    <xf numFmtId="0" fontId="19" fillId="0" borderId="0" xfId="0" applyFont="1" applyAlignment="1">
      <alignment horizontal="left" vertical="center"/>
    </xf>
    <xf numFmtId="49" fontId="10" fillId="0" borderId="0" xfId="0" applyNumberFormat="1" applyFont="1"/>
    <xf numFmtId="0" fontId="11" fillId="0" borderId="2" xfId="0" applyFont="1" applyBorder="1" applyAlignment="1">
      <alignment horizontal="left"/>
    </xf>
    <xf numFmtId="49" fontId="10" fillId="0" borderId="2" xfId="0" applyNumberFormat="1" applyFont="1" applyBorder="1" applyAlignment="1">
      <alignment horizontal="left"/>
    </xf>
    <xf numFmtId="0" fontId="10" fillId="0" borderId="2" xfId="0" applyFont="1" applyBorder="1" applyAlignment="1">
      <alignment vertical="center"/>
    </xf>
    <xf numFmtId="49" fontId="10" fillId="0" borderId="2" xfId="0" applyNumberFormat="1" applyFont="1" applyBorder="1"/>
    <xf numFmtId="0" fontId="10" fillId="0" borderId="2" xfId="0" applyFont="1" applyBorder="1" applyAlignment="1">
      <alignment horizontal="right" vertical="center"/>
    </xf>
    <xf numFmtId="0" fontId="10" fillId="0" borderId="2" xfId="0" applyFont="1" applyBorder="1" applyAlignment="1">
      <alignment horizontal="center"/>
    </xf>
    <xf numFmtId="0" fontId="25" fillId="0" borderId="0" xfId="0" applyFont="1"/>
    <xf numFmtId="0" fontId="21" fillId="0" borderId="2" xfId="0" applyFont="1" applyBorder="1"/>
    <xf numFmtId="0" fontId="10" fillId="0" borderId="28" xfId="0" applyFont="1" applyBorder="1"/>
    <xf numFmtId="0" fontId="10" fillId="0" borderId="24" xfId="0" applyFont="1" applyBorder="1"/>
    <xf numFmtId="0" fontId="10" fillId="0" borderId="13" xfId="0" applyFont="1" applyBorder="1"/>
    <xf numFmtId="0" fontId="11" fillId="0" borderId="24" xfId="0" applyFont="1" applyBorder="1"/>
    <xf numFmtId="0" fontId="11" fillId="0" borderId="27" xfId="0" applyFont="1" applyBorder="1"/>
    <xf numFmtId="0" fontId="10" fillId="0" borderId="6" xfId="0" applyFont="1" applyBorder="1"/>
    <xf numFmtId="0" fontId="10" fillId="0" borderId="25" xfId="0" applyFont="1" applyBorder="1"/>
    <xf numFmtId="49" fontId="10" fillId="0" borderId="6" xfId="0" applyNumberFormat="1" applyFont="1" applyBorder="1" applyAlignment="1" applyProtection="1">
      <alignment horizontal="center"/>
      <protection locked="0"/>
    </xf>
    <xf numFmtId="0" fontId="20" fillId="0" borderId="0" xfId="0" applyFont="1" applyAlignment="1">
      <alignment horizontal="left"/>
    </xf>
    <xf numFmtId="49" fontId="10" fillId="0" borderId="0" xfId="0" applyNumberFormat="1" applyFont="1" applyAlignment="1">
      <alignment horizontal="center"/>
    </xf>
    <xf numFmtId="0" fontId="10" fillId="0" borderId="0" xfId="0" applyFont="1" applyAlignment="1">
      <alignment vertical="top"/>
    </xf>
    <xf numFmtId="0" fontId="11" fillId="0" borderId="0" xfId="0" applyFont="1" applyAlignment="1">
      <alignment vertical="top"/>
    </xf>
    <xf numFmtId="0" fontId="10" fillId="0" borderId="0" xfId="0" applyFont="1" applyAlignment="1">
      <alignment vertical="top" wrapText="1"/>
    </xf>
    <xf numFmtId="0" fontId="11" fillId="0" borderId="0" xfId="0" applyFont="1" applyAlignment="1">
      <alignment horizontal="center" textRotation="90"/>
    </xf>
    <xf numFmtId="0" fontId="11" fillId="0" borderId="0" xfId="0" applyFont="1" applyAlignment="1">
      <alignment textRotation="90"/>
    </xf>
    <xf numFmtId="0" fontId="11" fillId="0" borderId="1" xfId="0" applyFont="1" applyBorder="1" applyAlignment="1" applyProtection="1">
      <alignment horizontal="center"/>
      <protection locked="0"/>
    </xf>
    <xf numFmtId="49" fontId="10" fillId="0" borderId="0" xfId="0" applyNumberFormat="1" applyFont="1" applyAlignment="1">
      <alignment horizontal="left"/>
    </xf>
    <xf numFmtId="0" fontId="11" fillId="0" borderId="15" xfId="0" applyFont="1" applyBorder="1" applyAlignment="1">
      <alignment horizontal="center"/>
    </xf>
    <xf numFmtId="0" fontId="11" fillId="4" borderId="15" xfId="0" applyFont="1" applyFill="1" applyBorder="1" applyAlignment="1">
      <alignment horizontal="center"/>
    </xf>
    <xf numFmtId="0" fontId="27" fillId="0" borderId="0" xfId="0" applyFont="1" applyAlignment="1">
      <alignment horizontal="justify" vertical="center"/>
    </xf>
    <xf numFmtId="0" fontId="13" fillId="0" borderId="0" xfId="0" applyFont="1" applyAlignment="1">
      <alignment horizontal="justify" vertical="center"/>
    </xf>
    <xf numFmtId="0" fontId="17" fillId="13" borderId="0" xfId="0" applyFont="1" applyFill="1" applyAlignment="1">
      <alignment horizontal="left"/>
    </xf>
    <xf numFmtId="0" fontId="17" fillId="0" borderId="0" xfId="0" applyFont="1" applyAlignment="1">
      <alignment horizontal="left"/>
    </xf>
    <xf numFmtId="0" fontId="12" fillId="0" borderId="0" xfId="0" applyFont="1" applyAlignment="1">
      <alignment horizontal="left"/>
    </xf>
    <xf numFmtId="0" fontId="20" fillId="0" borderId="0" xfId="0" applyFont="1" applyAlignment="1">
      <alignment horizontal="center"/>
    </xf>
    <xf numFmtId="0" fontId="20" fillId="0" borderId="0" xfId="0" applyFont="1" applyAlignment="1">
      <alignment vertical="top"/>
    </xf>
    <xf numFmtId="0" fontId="22" fillId="0" borderId="6" xfId="0" applyFont="1" applyBorder="1" applyAlignment="1" applyProtection="1">
      <alignment horizontal="center"/>
      <protection locked="0"/>
    </xf>
    <xf numFmtId="0" fontId="12" fillId="0" borderId="0" xfId="0" applyFont="1" applyAlignment="1">
      <alignment horizontal="center"/>
    </xf>
    <xf numFmtId="170" fontId="11" fillId="0" borderId="0" xfId="1" applyNumberFormat="1" applyFont="1" applyFill="1" applyBorder="1" applyAlignment="1" applyProtection="1">
      <alignment horizontal="center"/>
    </xf>
    <xf numFmtId="179" fontId="10" fillId="0" borderId="6" xfId="1" applyNumberFormat="1" applyFont="1" applyFill="1" applyBorder="1" applyProtection="1">
      <protection locked="0"/>
    </xf>
    <xf numFmtId="179" fontId="11" fillId="11" borderId="20" xfId="1" applyNumberFormat="1" applyFont="1" applyFill="1" applyBorder="1" applyAlignment="1" applyProtection="1">
      <alignment horizontal="center" vertical="center"/>
    </xf>
    <xf numFmtId="0" fontId="22" fillId="0" borderId="0" xfId="0" applyFont="1" applyAlignment="1">
      <alignment horizontal="center" vertical="center" wrapText="1"/>
    </xf>
    <xf numFmtId="1" fontId="11" fillId="0" borderId="0" xfId="1" applyNumberFormat="1" applyFont="1" applyFill="1" applyBorder="1" applyAlignment="1" applyProtection="1">
      <alignment horizontal="center" vertical="center"/>
    </xf>
    <xf numFmtId="0" fontId="11" fillId="0" borderId="6" xfId="0" applyFont="1" applyBorder="1" applyProtection="1">
      <protection locked="0"/>
    </xf>
    <xf numFmtId="0" fontId="11" fillId="0" borderId="6" xfId="0" applyFont="1" applyBorder="1" applyAlignment="1">
      <alignment horizontal="center"/>
    </xf>
    <xf numFmtId="1" fontId="11" fillId="0" borderId="0" xfId="1" applyNumberFormat="1" applyFont="1" applyBorder="1" applyAlignment="1" applyProtection="1">
      <alignment horizontal="center"/>
    </xf>
    <xf numFmtId="179" fontId="21" fillId="0" borderId="6" xfId="1" applyNumberFormat="1" applyFont="1" applyBorder="1" applyProtection="1">
      <protection locked="0"/>
    </xf>
    <xf numFmtId="179" fontId="21" fillId="0" borderId="0" xfId="1" applyNumberFormat="1" applyFont="1" applyProtection="1"/>
    <xf numFmtId="1" fontId="11" fillId="0" borderId="0" xfId="1" applyNumberFormat="1" applyFont="1" applyAlignment="1" applyProtection="1">
      <alignment horizontal="right"/>
    </xf>
    <xf numFmtId="1" fontId="11" fillId="11" borderId="6" xfId="1" applyNumberFormat="1" applyFont="1" applyFill="1" applyBorder="1" applyAlignment="1" applyProtection="1">
      <alignment horizontal="center"/>
    </xf>
    <xf numFmtId="179" fontId="21" fillId="11" borderId="6" xfId="1" applyNumberFormat="1" applyFont="1" applyFill="1" applyBorder="1" applyAlignment="1" applyProtection="1">
      <alignment horizontal="center"/>
    </xf>
    <xf numFmtId="0" fontId="11" fillId="0" borderId="8" xfId="0" applyFont="1" applyBorder="1"/>
    <xf numFmtId="1" fontId="11" fillId="11" borderId="8" xfId="1" applyNumberFormat="1" applyFont="1" applyFill="1" applyBorder="1" applyAlignment="1" applyProtection="1">
      <alignment horizontal="center"/>
    </xf>
    <xf numFmtId="9" fontId="11" fillId="11" borderId="6" xfId="7" applyFont="1" applyFill="1" applyBorder="1" applyAlignment="1" applyProtection="1">
      <alignment horizontal="center"/>
    </xf>
    <xf numFmtId="9" fontId="11" fillId="0" borderId="0" xfId="7" applyFont="1" applyBorder="1" applyAlignment="1" applyProtection="1">
      <alignment horizontal="right"/>
    </xf>
    <xf numFmtId="0" fontId="11" fillId="0" borderId="6" xfId="0" applyFont="1" applyBorder="1" applyAlignment="1" applyProtection="1">
      <alignment horizontal="left"/>
      <protection locked="0"/>
    </xf>
    <xf numFmtId="0" fontId="29" fillId="0" borderId="0" xfId="0" applyFont="1"/>
    <xf numFmtId="170" fontId="11" fillId="0" borderId="0" xfId="1" applyNumberFormat="1" applyFont="1" applyBorder="1" applyAlignment="1" applyProtection="1">
      <alignment horizontal="center"/>
    </xf>
    <xf numFmtId="170" fontId="10" fillId="0" borderId="0" xfId="1" applyNumberFormat="1" applyFont="1" applyBorder="1" applyProtection="1"/>
    <xf numFmtId="170" fontId="11" fillId="0" borderId="0" xfId="1" applyNumberFormat="1" applyFont="1" applyBorder="1" applyProtection="1"/>
    <xf numFmtId="170" fontId="10" fillId="0" borderId="0" xfId="1" applyNumberFormat="1" applyFont="1" applyBorder="1" applyAlignment="1" applyProtection="1"/>
    <xf numFmtId="49" fontId="11" fillId="0" borderId="0" xfId="0" applyNumberFormat="1" applyFont="1"/>
    <xf numFmtId="49" fontId="31" fillId="0" borderId="0" xfId="0" applyNumberFormat="1" applyFont="1"/>
    <xf numFmtId="0" fontId="32" fillId="0" borderId="0" xfId="0" applyFont="1"/>
    <xf numFmtId="0" fontId="31" fillId="0" borderId="0" xfId="0" applyFont="1"/>
    <xf numFmtId="0" fontId="16" fillId="0" borderId="0" xfId="0" applyFont="1"/>
    <xf numFmtId="0" fontId="17" fillId="0" borderId="0" xfId="0" applyFont="1"/>
    <xf numFmtId="170" fontId="10" fillId="0" borderId="0" xfId="1" applyNumberFormat="1" applyFont="1" applyProtection="1"/>
    <xf numFmtId="0" fontId="20" fillId="0" borderId="6" xfId="0" applyFont="1" applyBorder="1" applyAlignment="1" applyProtection="1">
      <alignment horizontal="center"/>
      <protection locked="0"/>
    </xf>
    <xf numFmtId="0" fontId="29" fillId="0" borderId="2" xfId="0" applyFont="1" applyBorder="1"/>
    <xf numFmtId="0" fontId="19" fillId="0" borderId="0" xfId="0" applyFont="1"/>
    <xf numFmtId="0" fontId="33" fillId="0" borderId="0" xfId="0" applyFont="1"/>
    <xf numFmtId="172" fontId="10" fillId="0" borderId="0" xfId="0" applyNumberFormat="1" applyFont="1" applyAlignment="1">
      <alignment horizontal="center"/>
    </xf>
    <xf numFmtId="43" fontId="10" fillId="0" borderId="0" xfId="1" applyFont="1" applyBorder="1" applyAlignment="1" applyProtection="1">
      <alignment horizontal="right"/>
    </xf>
    <xf numFmtId="43" fontId="10" fillId="0" borderId="0" xfId="1" applyFont="1" applyBorder="1" applyAlignment="1" applyProtection="1">
      <alignment horizontal="left"/>
    </xf>
    <xf numFmtId="171" fontId="10" fillId="0" borderId="0" xfId="2" applyNumberFormat="1" applyFont="1" applyBorder="1" applyAlignment="1" applyProtection="1">
      <alignment vertical="center"/>
    </xf>
    <xf numFmtId="0" fontId="10" fillId="0" borderId="6" xfId="0" applyFont="1" applyBorder="1" applyAlignment="1" applyProtection="1">
      <alignment horizontal="center"/>
      <protection locked="0"/>
    </xf>
    <xf numFmtId="0" fontId="25" fillId="0" borderId="6" xfId="0" applyFont="1" applyBorder="1" applyProtection="1">
      <protection locked="0"/>
    </xf>
    <xf numFmtId="0" fontId="10" fillId="0" borderId="45" xfId="0" applyFont="1" applyBorder="1"/>
    <xf numFmtId="0" fontId="34" fillId="0" borderId="0" xfId="0" applyFont="1"/>
    <xf numFmtId="0" fontId="10" fillId="0" borderId="8" xfId="0" applyFont="1" applyBorder="1" applyProtection="1">
      <protection locked="0"/>
    </xf>
    <xf numFmtId="0" fontId="21" fillId="0" borderId="0" xfId="0" applyFont="1" applyAlignment="1">
      <alignment horizontal="center"/>
    </xf>
    <xf numFmtId="170" fontId="10" fillId="0" borderId="8" xfId="1" applyNumberFormat="1" applyFont="1" applyFill="1" applyBorder="1" applyProtection="1">
      <protection locked="0"/>
    </xf>
    <xf numFmtId="170" fontId="10" fillId="0" borderId="0" xfId="1" applyNumberFormat="1" applyFont="1" applyFill="1" applyBorder="1" applyProtection="1"/>
    <xf numFmtId="43" fontId="25" fillId="0" borderId="6" xfId="1" applyFont="1" applyFill="1" applyBorder="1" applyAlignment="1" applyProtection="1">
      <protection locked="0"/>
    </xf>
    <xf numFmtId="49" fontId="11" fillId="0" borderId="0" xfId="0" applyNumberFormat="1" applyFont="1" applyAlignment="1">
      <alignment horizontal="right"/>
    </xf>
    <xf numFmtId="170" fontId="11" fillId="11" borderId="6" xfId="0" applyNumberFormat="1" applyFont="1" applyFill="1" applyBorder="1"/>
    <xf numFmtId="170" fontId="10" fillId="0" borderId="0" xfId="0" applyNumberFormat="1" applyFont="1"/>
    <xf numFmtId="170" fontId="11" fillId="11" borderId="8" xfId="0" applyNumberFormat="1" applyFont="1" applyFill="1" applyBorder="1"/>
    <xf numFmtId="10" fontId="20" fillId="11" borderId="6" xfId="7" applyNumberFormat="1" applyFont="1" applyFill="1" applyBorder="1" applyAlignment="1" applyProtection="1"/>
    <xf numFmtId="9" fontId="11" fillId="0" borderId="20" xfId="7" applyFont="1" applyFill="1" applyBorder="1" applyAlignment="1" applyProtection="1">
      <alignment horizontal="center"/>
    </xf>
    <xf numFmtId="0" fontId="10" fillId="0" borderId="23" xfId="0" applyFont="1" applyBorder="1"/>
    <xf numFmtId="0" fontId="11" fillId="0" borderId="28" xfId="0" applyFont="1" applyBorder="1" applyAlignment="1">
      <alignment horizontal="center"/>
    </xf>
    <xf numFmtId="0" fontId="11" fillId="0" borderId="21" xfId="0" applyFont="1" applyBorder="1"/>
    <xf numFmtId="0" fontId="11" fillId="0" borderId="25" xfId="0" applyFont="1" applyBorder="1" applyAlignment="1">
      <alignment horizontal="center"/>
    </xf>
    <xf numFmtId="0" fontId="11" fillId="0" borderId="23" xfId="0" applyFont="1" applyBorder="1"/>
    <xf numFmtId="0" fontId="11" fillId="0" borderId="28" xfId="0" applyFont="1" applyBorder="1" applyAlignment="1">
      <alignment horizontal="left"/>
    </xf>
    <xf numFmtId="0" fontId="11" fillId="0" borderId="23" xfId="0" applyFont="1" applyBorder="1" applyAlignment="1">
      <alignment horizontal="centerContinuous"/>
    </xf>
    <xf numFmtId="0" fontId="11" fillId="0" borderId="21" xfId="0" applyFont="1" applyBorder="1" applyAlignment="1">
      <alignment horizontal="centerContinuous"/>
    </xf>
    <xf numFmtId="0" fontId="10" fillId="0" borderId="21" xfId="0" applyFont="1" applyBorder="1" applyAlignment="1">
      <alignment horizontal="centerContinuous"/>
    </xf>
    <xf numFmtId="0" fontId="10" fillId="0" borderId="28" xfId="0" applyFont="1" applyBorder="1" applyAlignment="1">
      <alignment horizontal="centerContinuous"/>
    </xf>
    <xf numFmtId="0" fontId="11" fillId="0" borderId="28" xfId="0" applyFont="1" applyBorder="1"/>
    <xf numFmtId="0" fontId="11" fillId="0" borderId="13" xfId="0" applyFont="1" applyBorder="1"/>
    <xf numFmtId="0" fontId="11" fillId="0" borderId="26" xfId="0" applyFont="1" applyBorder="1"/>
    <xf numFmtId="0" fontId="11" fillId="0" borderId="27" xfId="0" applyFont="1" applyBorder="1" applyAlignment="1">
      <alignment horizontal="left"/>
    </xf>
    <xf numFmtId="0" fontId="10" fillId="0" borderId="25" xfId="0" applyFont="1" applyBorder="1" applyProtection="1">
      <protection locked="0"/>
    </xf>
    <xf numFmtId="0" fontId="10" fillId="0" borderId="19" xfId="0" applyFont="1" applyBorder="1" applyAlignment="1" applyProtection="1">
      <alignment horizontal="center"/>
      <protection locked="0"/>
    </xf>
    <xf numFmtId="0" fontId="10" fillId="0" borderId="0" xfId="0" applyFont="1" applyAlignment="1">
      <alignment horizontal="centerContinuous"/>
    </xf>
    <xf numFmtId="0" fontId="11" fillId="0" borderId="22" xfId="0" applyFont="1" applyBorder="1"/>
    <xf numFmtId="0" fontId="11" fillId="0" borderId="0" xfId="0" applyFont="1" applyAlignment="1">
      <alignment horizontal="centerContinuous"/>
    </xf>
    <xf numFmtId="0" fontId="10" fillId="0" borderId="6" xfId="0" applyFont="1" applyBorder="1" applyAlignment="1">
      <alignment horizontal="left"/>
    </xf>
    <xf numFmtId="0" fontId="11" fillId="0" borderId="6" xfId="0" applyFont="1" applyBorder="1"/>
    <xf numFmtId="0" fontId="11" fillId="0" borderId="25" xfId="0" applyFont="1" applyBorder="1" applyAlignment="1">
      <alignment horizontal="left"/>
    </xf>
    <xf numFmtId="0" fontId="11" fillId="0" borderId="13" xfId="0" applyFont="1" applyBorder="1" applyAlignment="1">
      <alignment horizontal="left"/>
    </xf>
    <xf numFmtId="0" fontId="11" fillId="0" borderId="112" xfId="0" applyFont="1" applyBorder="1" applyAlignment="1" applyProtection="1">
      <alignment horizontal="center"/>
      <protection locked="0"/>
    </xf>
    <xf numFmtId="0" fontId="11" fillId="0" borderId="25" xfId="0" applyFont="1" applyBorder="1"/>
    <xf numFmtId="0" fontId="10" fillId="0" borderId="27" xfId="0" applyFont="1" applyBorder="1"/>
    <xf numFmtId="0" fontId="11" fillId="0" borderId="6" xfId="0" applyFont="1" applyBorder="1" applyAlignment="1">
      <alignment horizontal="right"/>
    </xf>
    <xf numFmtId="170" fontId="10" fillId="11" borderId="25" xfId="1" applyNumberFormat="1" applyFont="1" applyFill="1" applyBorder="1" applyProtection="1"/>
    <xf numFmtId="170" fontId="10" fillId="11" borderId="1" xfId="1" applyNumberFormat="1" applyFont="1" applyFill="1" applyBorder="1" applyAlignment="1" applyProtection="1">
      <alignment horizontal="center"/>
    </xf>
    <xf numFmtId="170" fontId="10" fillId="0" borderId="0" xfId="1" applyNumberFormat="1" applyFont="1" applyFill="1" applyBorder="1" applyAlignment="1" applyProtection="1">
      <alignment horizontal="center"/>
    </xf>
    <xf numFmtId="0" fontId="10" fillId="0" borderId="9" xfId="0" applyFont="1" applyBorder="1"/>
    <xf numFmtId="0" fontId="10" fillId="0" borderId="3" xfId="0" applyFont="1" applyBorder="1"/>
    <xf numFmtId="0" fontId="10" fillId="0" borderId="4" xfId="0" applyFont="1" applyBorder="1"/>
    <xf numFmtId="0" fontId="11" fillId="0" borderId="5" xfId="0" applyFont="1" applyBorder="1"/>
    <xf numFmtId="0" fontId="10" fillId="0" borderId="5" xfId="0" applyFont="1" applyBorder="1"/>
    <xf numFmtId="0" fontId="10" fillId="0" borderId="29" xfId="0" applyFont="1" applyBorder="1"/>
    <xf numFmtId="0" fontId="10" fillId="0" borderId="9" xfId="0" applyFont="1" applyBorder="1" applyAlignment="1">
      <alignment horizontal="center"/>
    </xf>
    <xf numFmtId="0" fontId="10" fillId="0" borderId="4" xfId="0" applyFont="1" applyBorder="1" applyAlignment="1">
      <alignment horizontal="center"/>
    </xf>
    <xf numFmtId="0" fontId="12" fillId="0" borderId="0" xfId="0" applyFont="1" applyAlignment="1">
      <alignment horizontal="right"/>
    </xf>
    <xf numFmtId="0" fontId="11" fillId="0" borderId="60" xfId="0" applyFont="1" applyBorder="1" applyAlignment="1">
      <alignment horizontal="center"/>
    </xf>
    <xf numFmtId="0" fontId="11" fillId="0" borderId="49" xfId="0" applyFont="1" applyBorder="1" applyAlignment="1">
      <alignment horizontal="center"/>
    </xf>
    <xf numFmtId="0" fontId="20" fillId="0" borderId="5" xfId="0" applyFont="1" applyBorder="1" applyAlignment="1">
      <alignment horizontal="center"/>
    </xf>
    <xf numFmtId="0" fontId="10" fillId="0" borderId="7" xfId="0" applyFont="1" applyBorder="1"/>
    <xf numFmtId="0" fontId="20" fillId="0" borderId="52" xfId="0" applyFont="1" applyBorder="1" applyAlignment="1">
      <alignment horizontal="center"/>
    </xf>
    <xf numFmtId="0" fontId="20" fillId="0" borderId="76" xfId="0" applyFont="1" applyBorder="1" applyAlignment="1">
      <alignment horizontal="center"/>
    </xf>
    <xf numFmtId="0" fontId="20" fillId="0" borderId="111" xfId="0" applyFont="1" applyBorder="1" applyAlignment="1">
      <alignment horizontal="center"/>
    </xf>
    <xf numFmtId="0" fontId="20" fillId="0" borderId="91" xfId="0" applyFont="1" applyBorder="1" applyAlignment="1">
      <alignment horizontal="center"/>
    </xf>
    <xf numFmtId="0" fontId="20" fillId="0" borderId="36" xfId="0" applyFont="1" applyBorder="1" applyAlignment="1">
      <alignment horizontal="center"/>
    </xf>
    <xf numFmtId="0" fontId="25" fillId="0" borderId="32" xfId="0" applyFont="1" applyBorder="1" applyAlignment="1">
      <alignment horizontal="center" wrapText="1"/>
    </xf>
    <xf numFmtId="0" fontId="29" fillId="0" borderId="12" xfId="0" applyFont="1" applyBorder="1" applyAlignment="1">
      <alignment horizontal="center" vertical="top" wrapText="1"/>
    </xf>
    <xf numFmtId="0" fontId="29" fillId="0" borderId="32" xfId="0" applyFont="1" applyBorder="1" applyAlignment="1">
      <alignment horizontal="center" vertical="justify"/>
    </xf>
    <xf numFmtId="0" fontId="20" fillId="0" borderId="32" xfId="0" applyFont="1" applyBorder="1" applyAlignment="1">
      <alignment horizontal="center" vertical="justify"/>
    </xf>
    <xf numFmtId="0" fontId="25" fillId="0" borderId="29" xfId="0" applyFont="1" applyBorder="1"/>
    <xf numFmtId="0" fontId="25" fillId="0" borderId="10" xfId="0" applyFont="1" applyBorder="1"/>
    <xf numFmtId="0" fontId="25" fillId="6" borderId="104" xfId="0" applyFont="1" applyFill="1" applyBorder="1"/>
    <xf numFmtId="0" fontId="25" fillId="0" borderId="50" xfId="0" applyFont="1" applyBorder="1" applyAlignment="1">
      <alignment horizontal="center"/>
    </xf>
    <xf numFmtId="0" fontId="25" fillId="0" borderId="51" xfId="0" applyFont="1" applyBorder="1" applyAlignment="1">
      <alignment horizontal="center" wrapText="1"/>
    </xf>
    <xf numFmtId="0" fontId="25" fillId="0" borderId="59" xfId="0" applyFont="1" applyBorder="1" applyAlignment="1">
      <alignment horizontal="center"/>
    </xf>
    <xf numFmtId="0" fontId="25" fillId="0" borderId="44" xfId="0" applyFont="1" applyBorder="1" applyAlignment="1">
      <alignment horizontal="center"/>
    </xf>
    <xf numFmtId="0" fontId="11" fillId="0" borderId="5" xfId="0" applyFont="1" applyBorder="1" applyAlignment="1">
      <alignment horizontal="left"/>
    </xf>
    <xf numFmtId="49" fontId="10" fillId="0" borderId="48" xfId="0" applyNumberFormat="1" applyFont="1" applyBorder="1" applyAlignment="1" applyProtection="1">
      <alignment horizontal="left"/>
      <protection locked="0"/>
    </xf>
    <xf numFmtId="0" fontId="11" fillId="0" borderId="12" xfId="0" applyFont="1" applyBorder="1" applyAlignment="1">
      <alignment horizontal="left"/>
    </xf>
    <xf numFmtId="49" fontId="22" fillId="0" borderId="33" xfId="0" applyNumberFormat="1" applyFont="1" applyBorder="1" applyAlignment="1" applyProtection="1">
      <alignment horizontal="left"/>
      <protection locked="0"/>
    </xf>
    <xf numFmtId="0" fontId="11" fillId="0" borderId="76" xfId="0" applyFont="1" applyBorder="1" applyAlignment="1">
      <alignment horizontal="left"/>
    </xf>
    <xf numFmtId="0" fontId="11" fillId="0" borderId="93" xfId="0" applyFont="1" applyBorder="1" applyAlignment="1">
      <alignment horizontal="left"/>
    </xf>
    <xf numFmtId="49" fontId="22" fillId="0" borderId="110" xfId="0" applyNumberFormat="1" applyFont="1" applyBorder="1" applyAlignment="1" applyProtection="1">
      <alignment horizontal="left"/>
      <protection locked="0"/>
    </xf>
    <xf numFmtId="0" fontId="10" fillId="8" borderId="111" xfId="0" applyFont="1" applyFill="1" applyBorder="1"/>
    <xf numFmtId="0" fontId="10" fillId="8" borderId="92" xfId="0" applyFont="1" applyFill="1" applyBorder="1"/>
    <xf numFmtId="0" fontId="10" fillId="8" borderId="104" xfId="0" applyFont="1" applyFill="1" applyBorder="1"/>
    <xf numFmtId="0" fontId="10" fillId="8" borderId="10" xfId="0" applyFont="1" applyFill="1" applyBorder="1"/>
    <xf numFmtId="0" fontId="10" fillId="0" borderId="67" xfId="0" applyFont="1" applyBorder="1"/>
    <xf numFmtId="0" fontId="10" fillId="0" borderId="20" xfId="0" applyFont="1" applyBorder="1"/>
    <xf numFmtId="0" fontId="11" fillId="0" borderId="6" xfId="0" applyFont="1" applyBorder="1" applyAlignment="1">
      <alignment horizontal="centerContinuous"/>
    </xf>
    <xf numFmtId="0" fontId="22" fillId="0" borderId="6" xfId="0" applyFont="1" applyBorder="1" applyAlignment="1" applyProtection="1">
      <alignment horizontal="left"/>
      <protection locked="0"/>
    </xf>
    <xf numFmtId="171" fontId="11" fillId="11" borderId="6" xfId="2" applyNumberFormat="1" applyFont="1" applyFill="1" applyBorder="1" applyProtection="1"/>
    <xf numFmtId="0" fontId="11" fillId="0" borderId="127" xfId="0" applyFont="1" applyBorder="1" applyAlignment="1">
      <alignment horizontal="center"/>
    </xf>
    <xf numFmtId="171" fontId="11" fillId="0" borderId="128" xfId="2" applyNumberFormat="1" applyFont="1" applyBorder="1" applyAlignment="1" applyProtection="1">
      <alignment horizontal="center"/>
    </xf>
    <xf numFmtId="171" fontId="11" fillId="0" borderId="122" xfId="2" applyNumberFormat="1" applyFont="1" applyBorder="1" applyAlignment="1" applyProtection="1">
      <alignment horizontal="center"/>
    </xf>
    <xf numFmtId="0" fontId="10" fillId="0" borderId="87" xfId="0" applyFont="1" applyBorder="1" applyAlignment="1" applyProtection="1">
      <alignment horizontal="left"/>
      <protection locked="0"/>
    </xf>
    <xf numFmtId="171" fontId="22" fillId="0" borderId="1" xfId="2" applyNumberFormat="1" applyFont="1" applyBorder="1" applyAlignment="1" applyProtection="1">
      <alignment horizontal="center"/>
      <protection locked="0"/>
    </xf>
    <xf numFmtId="172" fontId="10" fillId="0" borderId="64" xfId="2" applyNumberFormat="1" applyFont="1" applyBorder="1" applyAlignment="1" applyProtection="1">
      <alignment horizontal="center"/>
      <protection locked="0"/>
    </xf>
    <xf numFmtId="0" fontId="10" fillId="0" borderId="50" xfId="0" applyFont="1" applyBorder="1" applyAlignment="1" applyProtection="1">
      <alignment horizontal="left"/>
      <protection locked="0"/>
    </xf>
    <xf numFmtId="171" fontId="22" fillId="0" borderId="46" xfId="2" applyNumberFormat="1" applyFont="1" applyBorder="1" applyAlignment="1" applyProtection="1">
      <alignment horizontal="center"/>
      <protection locked="0"/>
    </xf>
    <xf numFmtId="172" fontId="10" fillId="0" borderId="51" xfId="2" applyNumberFormat="1" applyFont="1" applyBorder="1" applyAlignment="1" applyProtection="1">
      <alignment horizontal="center"/>
      <protection locked="0"/>
    </xf>
    <xf numFmtId="0" fontId="11" fillId="0" borderId="119" xfId="0" applyFont="1" applyBorder="1" applyAlignment="1">
      <alignment horizontal="center"/>
    </xf>
    <xf numFmtId="0" fontId="10" fillId="0" borderId="123" xfId="0" applyFont="1" applyBorder="1"/>
    <xf numFmtId="0" fontId="11" fillId="0" borderId="111" xfId="0" applyFont="1" applyBorder="1" applyAlignment="1">
      <alignment horizontal="center"/>
    </xf>
    <xf numFmtId="0" fontId="11" fillId="0" borderId="115" xfId="0" applyFont="1" applyBorder="1" applyAlignment="1">
      <alignment horizontal="center"/>
    </xf>
    <xf numFmtId="0" fontId="11" fillId="0" borderId="116" xfId="0" applyFont="1" applyBorder="1" applyAlignment="1">
      <alignment horizontal="center"/>
    </xf>
    <xf numFmtId="0" fontId="22" fillId="0" borderId="43" xfId="0" applyFont="1" applyBorder="1" applyAlignment="1" applyProtection="1">
      <alignment horizontal="left"/>
      <protection locked="0"/>
    </xf>
    <xf numFmtId="166" fontId="20" fillId="0" borderId="56" xfId="0" applyNumberFormat="1" applyFont="1" applyBorder="1" applyProtection="1">
      <protection locked="0"/>
    </xf>
    <xf numFmtId="10" fontId="22" fillId="0" borderId="43" xfId="7" applyNumberFormat="1" applyFont="1" applyBorder="1" applyAlignment="1" applyProtection="1">
      <alignment horizontal="right"/>
      <protection locked="0"/>
    </xf>
    <xf numFmtId="10" fontId="22" fillId="0" borderId="113" xfId="7" applyNumberFormat="1" applyFont="1" applyBorder="1" applyAlignment="1" applyProtection="1">
      <alignment horizontal="right"/>
      <protection locked="0"/>
    </xf>
    <xf numFmtId="172" fontId="10" fillId="0" borderId="62" xfId="2" applyNumberFormat="1" applyFont="1" applyBorder="1" applyAlignment="1" applyProtection="1">
      <alignment horizontal="center"/>
      <protection locked="0"/>
    </xf>
    <xf numFmtId="0" fontId="22" fillId="0" borderId="58" xfId="0" applyFont="1" applyBorder="1" applyProtection="1">
      <protection locked="0"/>
    </xf>
    <xf numFmtId="10" fontId="22" fillId="0" borderId="58" xfId="7" applyNumberFormat="1" applyFont="1" applyBorder="1" applyAlignment="1" applyProtection="1">
      <alignment horizontal="right"/>
      <protection locked="0"/>
    </xf>
    <xf numFmtId="10" fontId="22" fillId="0" borderId="61" xfId="7" applyNumberFormat="1" applyFont="1" applyBorder="1" applyAlignment="1" applyProtection="1">
      <alignment horizontal="right"/>
      <protection locked="0"/>
    </xf>
    <xf numFmtId="0" fontId="22" fillId="0" borderId="116" xfId="0" applyFont="1" applyBorder="1" applyAlignment="1" applyProtection="1">
      <alignment horizontal="left"/>
      <protection locked="0"/>
    </xf>
    <xf numFmtId="166" fontId="20" fillId="0" borderId="57" xfId="0" applyNumberFormat="1" applyFont="1" applyBorder="1" applyProtection="1">
      <protection locked="0"/>
    </xf>
    <xf numFmtId="10" fontId="22" fillId="0" borderId="116" xfId="7" applyNumberFormat="1" applyFont="1" applyBorder="1" applyAlignment="1" applyProtection="1">
      <alignment horizontal="right"/>
      <protection locked="0"/>
    </xf>
    <xf numFmtId="10" fontId="22" fillId="0" borderId="115" xfId="7" applyNumberFormat="1" applyFont="1" applyBorder="1" applyAlignment="1" applyProtection="1">
      <alignment horizontal="right"/>
      <protection locked="0"/>
    </xf>
    <xf numFmtId="0" fontId="11" fillId="0" borderId="43" xfId="0" applyFont="1" applyBorder="1" applyAlignment="1">
      <alignment horizontal="center"/>
    </xf>
    <xf numFmtId="0" fontId="11" fillId="0" borderId="11" xfId="0" applyFont="1" applyBorder="1" applyAlignment="1">
      <alignment horizontal="center"/>
    </xf>
    <xf numFmtId="0" fontId="11" fillId="0" borderId="3" xfId="0" applyFont="1" applyBorder="1" applyAlignment="1">
      <alignment horizontal="center"/>
    </xf>
    <xf numFmtId="0" fontId="11" fillId="0" borderId="36" xfId="0" applyFont="1" applyBorder="1" applyAlignment="1">
      <alignment horizontal="center"/>
    </xf>
    <xf numFmtId="0" fontId="11" fillId="0" borderId="7" xfId="0" applyFont="1" applyBorder="1" applyAlignment="1">
      <alignment horizontal="center"/>
    </xf>
    <xf numFmtId="0" fontId="11" fillId="0" borderId="44" xfId="0" applyFont="1" applyBorder="1" applyAlignment="1">
      <alignment horizontal="center"/>
    </xf>
    <xf numFmtId="0" fontId="11" fillId="0" borderId="29" xfId="0" applyFont="1" applyBorder="1" applyAlignment="1">
      <alignment horizontal="center"/>
    </xf>
    <xf numFmtId="0" fontId="11" fillId="0" borderId="10" xfId="0" applyFont="1" applyBorder="1" applyAlignment="1">
      <alignment horizontal="center"/>
    </xf>
    <xf numFmtId="0" fontId="22" fillId="0" borderId="117" xfId="0" applyFont="1" applyBorder="1" applyAlignment="1" applyProtection="1">
      <alignment horizontal="left"/>
      <protection locked="0"/>
    </xf>
    <xf numFmtId="166" fontId="20" fillId="0" borderId="118" xfId="0" applyNumberFormat="1" applyFont="1" applyBorder="1" applyProtection="1">
      <protection locked="0"/>
    </xf>
    <xf numFmtId="10" fontId="22" fillId="0" borderId="119" xfId="7" applyNumberFormat="1" applyFont="1" applyBorder="1" applyAlignment="1" applyProtection="1">
      <alignment horizontal="right"/>
      <protection locked="0"/>
    </xf>
    <xf numFmtId="3" fontId="22" fillId="0" borderId="120" xfId="0" applyNumberFormat="1" applyFont="1" applyBorder="1" applyAlignment="1" applyProtection="1">
      <alignment horizontal="center"/>
      <protection locked="0"/>
    </xf>
    <xf numFmtId="3" fontId="22" fillId="0" borderId="120" xfId="0" applyNumberFormat="1" applyFont="1" applyBorder="1" applyAlignment="1" applyProtection="1">
      <alignment horizontal="right"/>
      <protection locked="0"/>
    </xf>
    <xf numFmtId="0" fontId="22" fillId="0" borderId="117" xfId="0" applyFont="1" applyBorder="1" applyAlignment="1" applyProtection="1">
      <alignment horizontal="center"/>
      <protection locked="0"/>
    </xf>
    <xf numFmtId="172" fontId="10" fillId="0" borderId="122" xfId="2" applyNumberFormat="1" applyFont="1" applyBorder="1" applyAlignment="1" applyProtection="1">
      <alignment horizontal="center"/>
      <protection locked="0"/>
    </xf>
    <xf numFmtId="0" fontId="22" fillId="0" borderId="58" xfId="0" applyFont="1" applyBorder="1" applyAlignment="1" applyProtection="1">
      <alignment horizontal="left"/>
      <protection locked="0"/>
    </xf>
    <xf numFmtId="3" fontId="22" fillId="0" borderId="61" xfId="0" applyNumberFormat="1" applyFont="1" applyBorder="1" applyAlignment="1" applyProtection="1">
      <alignment horizontal="center"/>
      <protection locked="0"/>
    </xf>
    <xf numFmtId="3" fontId="22" fillId="0" borderId="61" xfId="0" applyNumberFormat="1" applyFont="1" applyBorder="1" applyAlignment="1" applyProtection="1">
      <alignment horizontal="right"/>
      <protection locked="0"/>
    </xf>
    <xf numFmtId="0" fontId="22" fillId="0" borderId="58" xfId="0" applyFont="1" applyBorder="1" applyAlignment="1" applyProtection="1">
      <alignment horizontal="center"/>
      <protection locked="0"/>
    </xf>
    <xf numFmtId="0" fontId="22" fillId="0" borderId="59" xfId="0" applyFont="1" applyBorder="1" applyAlignment="1" applyProtection="1">
      <alignment horizontal="left"/>
      <protection locked="0"/>
    </xf>
    <xf numFmtId="10" fontId="22" fillId="0" borderId="104" xfId="7" applyNumberFormat="1" applyFont="1" applyBorder="1" applyAlignment="1" applyProtection="1">
      <alignment horizontal="right"/>
      <protection locked="0"/>
    </xf>
    <xf numFmtId="3" fontId="22" fillId="0" borderId="68" xfId="0" applyNumberFormat="1" applyFont="1" applyBorder="1" applyAlignment="1" applyProtection="1">
      <alignment horizontal="center"/>
      <protection locked="0"/>
    </xf>
    <xf numFmtId="3" fontId="22" fillId="0" borderId="68" xfId="0" applyNumberFormat="1" applyFont="1" applyBorder="1" applyAlignment="1" applyProtection="1">
      <alignment horizontal="right"/>
      <protection locked="0"/>
    </xf>
    <xf numFmtId="0" fontId="22" fillId="0" borderId="59" xfId="0" applyFont="1" applyBorder="1" applyAlignment="1" applyProtection="1">
      <alignment horizontal="center"/>
      <protection locked="0"/>
    </xf>
    <xf numFmtId="0" fontId="22" fillId="0" borderId="4" xfId="0" applyFont="1" applyBorder="1" applyAlignment="1">
      <alignment horizontal="center"/>
    </xf>
    <xf numFmtId="166" fontId="22" fillId="0" borderId="30" xfId="0" applyNumberFormat="1" applyFont="1" applyBorder="1" applyProtection="1">
      <protection locked="0"/>
    </xf>
    <xf numFmtId="0" fontId="22" fillId="0" borderId="56" xfId="0" applyFont="1" applyBorder="1" applyProtection="1">
      <protection locked="0"/>
    </xf>
    <xf numFmtId="166" fontId="22" fillId="0" borderId="56" xfId="0" applyNumberFormat="1" applyFont="1" applyBorder="1" applyProtection="1">
      <protection locked="0"/>
    </xf>
    <xf numFmtId="166" fontId="22" fillId="0" borderId="57" xfId="0" applyNumberFormat="1" applyFont="1" applyBorder="1" applyProtection="1">
      <protection locked="0"/>
    </xf>
    <xf numFmtId="166" fontId="11" fillId="11" borderId="35" xfId="2" applyNumberFormat="1" applyFont="1" applyFill="1" applyBorder="1" applyAlignment="1" applyProtection="1"/>
    <xf numFmtId="166" fontId="11" fillId="11" borderId="2" xfId="2" applyNumberFormat="1" applyFont="1" applyFill="1" applyBorder="1" applyAlignment="1" applyProtection="1"/>
    <xf numFmtId="166" fontId="11" fillId="0" borderId="0" xfId="2" applyNumberFormat="1" applyFont="1" applyBorder="1" applyAlignment="1" applyProtection="1"/>
    <xf numFmtId="166" fontId="10" fillId="0" borderId="6" xfId="2" applyNumberFormat="1" applyFont="1" applyBorder="1" applyAlignment="1" applyProtection="1">
      <protection locked="0"/>
    </xf>
    <xf numFmtId="166" fontId="11" fillId="0" borderId="0" xfId="0" applyNumberFormat="1" applyFont="1"/>
    <xf numFmtId="166" fontId="11" fillId="11" borderId="8" xfId="2" applyNumberFormat="1" applyFont="1" applyFill="1" applyBorder="1" applyAlignment="1" applyProtection="1"/>
    <xf numFmtId="10" fontId="21" fillId="0" borderId="6" xfId="7" applyNumberFormat="1" applyFont="1" applyBorder="1" applyAlignment="1" applyProtection="1">
      <alignment horizontal="center"/>
      <protection locked="0"/>
    </xf>
    <xf numFmtId="166" fontId="11" fillId="11" borderId="20" xfId="2" applyNumberFormat="1" applyFont="1" applyFill="1" applyBorder="1" applyAlignment="1" applyProtection="1"/>
    <xf numFmtId="168" fontId="21" fillId="0" borderId="0" xfId="0" applyNumberFormat="1" applyFont="1"/>
    <xf numFmtId="168" fontId="10" fillId="0" borderId="0" xfId="0" applyNumberFormat="1" applyFont="1"/>
    <xf numFmtId="0" fontId="11" fillId="4" borderId="0" xfId="0" applyFont="1" applyFill="1" applyAlignment="1">
      <alignment horizontal="centerContinuous"/>
    </xf>
    <xf numFmtId="0" fontId="10" fillId="5" borderId="6" xfId="0" applyFont="1" applyFill="1" applyBorder="1"/>
    <xf numFmtId="0" fontId="10" fillId="5" borderId="0" xfId="0" applyFont="1" applyFill="1"/>
    <xf numFmtId="0" fontId="11" fillId="0" borderId="4" xfId="0" applyFont="1" applyBorder="1"/>
    <xf numFmtId="166" fontId="10" fillId="0" borderId="6" xfId="2" applyNumberFormat="1" applyFont="1" applyBorder="1" applyProtection="1">
      <protection locked="0"/>
    </xf>
    <xf numFmtId="166" fontId="10" fillId="0" borderId="22" xfId="2" applyNumberFormat="1" applyFont="1" applyBorder="1" applyProtection="1">
      <protection locked="0"/>
    </xf>
    <xf numFmtId="0" fontId="11" fillId="0" borderId="8" xfId="0" applyFont="1" applyBorder="1" applyAlignment="1" applyProtection="1">
      <alignment horizontal="left"/>
      <protection locked="0"/>
    </xf>
    <xf numFmtId="166" fontId="10" fillId="0" borderId="19" xfId="2" applyNumberFormat="1" applyFont="1" applyBorder="1" applyProtection="1">
      <protection locked="0"/>
    </xf>
    <xf numFmtId="166" fontId="11" fillId="0" borderId="22" xfId="0" applyNumberFormat="1" applyFont="1" applyBorder="1"/>
    <xf numFmtId="171" fontId="11" fillId="11" borderId="19" xfId="2" applyNumberFormat="1" applyFont="1" applyFill="1" applyBorder="1" applyProtection="1"/>
    <xf numFmtId="166" fontId="11" fillId="11" borderId="74" xfId="2" applyNumberFormat="1" applyFont="1" applyFill="1" applyBorder="1" applyProtection="1"/>
    <xf numFmtId="166" fontId="10" fillId="0" borderId="22" xfId="0" applyNumberFormat="1" applyFont="1" applyBorder="1"/>
    <xf numFmtId="0" fontId="11" fillId="0" borderId="22" xfId="0" applyFont="1" applyBorder="1" applyAlignment="1">
      <alignment horizontal="centerContinuous"/>
    </xf>
    <xf numFmtId="0" fontId="10" fillId="0" borderId="19" xfId="0" applyFont="1" applyBorder="1"/>
    <xf numFmtId="166" fontId="10" fillId="0" borderId="26" xfId="0" applyNumberFormat="1" applyFont="1" applyBorder="1"/>
    <xf numFmtId="166" fontId="11" fillId="11" borderId="19" xfId="2" applyNumberFormat="1" applyFont="1" applyFill="1" applyBorder="1" applyProtection="1"/>
    <xf numFmtId="166" fontId="11" fillId="11" borderId="74" xfId="0" applyNumberFormat="1" applyFont="1" applyFill="1" applyBorder="1"/>
    <xf numFmtId="0" fontId="11" fillId="4" borderId="2" xfId="0" applyFont="1" applyFill="1" applyBorder="1" applyAlignment="1">
      <alignment horizontal="center"/>
    </xf>
    <xf numFmtId="0" fontId="11" fillId="0" borderId="15" xfId="0" applyFont="1" applyBorder="1"/>
    <xf numFmtId="0" fontId="11" fillId="0" borderId="23" xfId="0" applyFont="1" applyBorder="1" applyAlignment="1">
      <alignment horizontal="left"/>
    </xf>
    <xf numFmtId="0" fontId="10" fillId="7" borderId="13" xfId="0" applyFont="1" applyFill="1" applyBorder="1"/>
    <xf numFmtId="0" fontId="10" fillId="7" borderId="28" xfId="0" applyFont="1" applyFill="1" applyBorder="1"/>
    <xf numFmtId="0" fontId="11" fillId="0" borderId="13" xfId="0" applyFont="1" applyBorder="1" applyAlignment="1">
      <alignment horizontal="centerContinuous"/>
    </xf>
    <xf numFmtId="0" fontId="11" fillId="0" borderId="24" xfId="0" applyFont="1" applyBorder="1" applyAlignment="1">
      <alignment horizontal="left"/>
    </xf>
    <xf numFmtId="0" fontId="11" fillId="0" borderId="26" xfId="0" applyFont="1" applyBorder="1" applyAlignment="1">
      <alignment horizontal="center"/>
    </xf>
    <xf numFmtId="0" fontId="11" fillId="0" borderId="13" xfId="0" applyFont="1" applyBorder="1" applyAlignment="1">
      <alignment horizontal="center"/>
    </xf>
    <xf numFmtId="0" fontId="11" fillId="0" borderId="19" xfId="0" applyFont="1" applyBorder="1" applyAlignment="1">
      <alignment horizontal="center"/>
    </xf>
    <xf numFmtId="0" fontId="11" fillId="0" borderId="25" xfId="0" applyFont="1" applyBorder="1" applyAlignment="1">
      <alignment horizontal="centerContinuous"/>
    </xf>
    <xf numFmtId="0" fontId="11" fillId="0" borderId="23" xfId="0" applyFont="1" applyBorder="1" applyAlignment="1">
      <alignment horizontal="right"/>
    </xf>
    <xf numFmtId="0" fontId="10" fillId="0" borderId="28" xfId="0" applyFont="1" applyBorder="1" applyAlignment="1" applyProtection="1">
      <alignment horizontal="left"/>
      <protection locked="0"/>
    </xf>
    <xf numFmtId="0" fontId="10" fillId="0" borderId="48" xfId="0" applyFont="1" applyBorder="1"/>
    <xf numFmtId="0" fontId="11" fillId="0" borderId="53" xfId="0" applyFont="1" applyBorder="1"/>
    <xf numFmtId="0" fontId="11" fillId="0" borderId="27" xfId="0" applyFont="1" applyBorder="1" applyAlignment="1">
      <alignment horizontal="right"/>
    </xf>
    <xf numFmtId="0" fontId="22" fillId="0" borderId="25" xfId="0" applyFont="1" applyBorder="1" applyAlignment="1" applyProtection="1">
      <alignment horizontal="left"/>
      <protection locked="0"/>
    </xf>
    <xf numFmtId="0" fontId="10" fillId="0" borderId="33" xfId="0" applyFont="1" applyBorder="1"/>
    <xf numFmtId="0" fontId="11" fillId="0" borderId="54" xfId="0" applyFont="1" applyBorder="1"/>
    <xf numFmtId="0" fontId="10" fillId="5" borderId="13" xfId="0" applyFont="1" applyFill="1" applyBorder="1"/>
    <xf numFmtId="0" fontId="10" fillId="5" borderId="25" xfId="0" applyFont="1" applyFill="1" applyBorder="1"/>
    <xf numFmtId="167" fontId="10" fillId="0" borderId="6" xfId="0" applyNumberFormat="1" applyFont="1" applyBorder="1" applyProtection="1">
      <protection locked="0"/>
    </xf>
    <xf numFmtId="0" fontId="11" fillId="0" borderId="93" xfId="0" applyFont="1" applyBorder="1"/>
    <xf numFmtId="0" fontId="11" fillId="0" borderId="94" xfId="0" applyFont="1" applyBorder="1"/>
    <xf numFmtId="166" fontId="11" fillId="11" borderId="2" xfId="0" applyNumberFormat="1" applyFont="1" applyFill="1" applyBorder="1"/>
    <xf numFmtId="1" fontId="11" fillId="0" borderId="0" xfId="0" applyNumberFormat="1" applyFont="1" applyAlignment="1">
      <alignment horizontal="right"/>
    </xf>
    <xf numFmtId="167" fontId="10" fillId="0" borderId="8" xfId="0" applyNumberFormat="1" applyFont="1" applyBorder="1" applyProtection="1">
      <protection locked="0"/>
    </xf>
    <xf numFmtId="43" fontId="10" fillId="0" borderId="0" xfId="1" applyFont="1"/>
    <xf numFmtId="180" fontId="11" fillId="9" borderId="6" xfId="7" applyNumberFormat="1" applyFont="1" applyFill="1" applyBorder="1" applyAlignment="1" applyProtection="1">
      <alignment horizontal="right"/>
    </xf>
    <xf numFmtId="0" fontId="10" fillId="0" borderId="2" xfId="0" applyFont="1" applyBorder="1" applyAlignment="1">
      <alignment horizontal="left"/>
    </xf>
    <xf numFmtId="0" fontId="11" fillId="0" borderId="20" xfId="0" applyFont="1" applyBorder="1" applyAlignment="1">
      <alignment horizontal="right"/>
    </xf>
    <xf numFmtId="37" fontId="11" fillId="0" borderId="6" xfId="0" applyNumberFormat="1" applyFont="1" applyBorder="1" applyAlignment="1" applyProtection="1">
      <alignment horizontal="center"/>
      <protection locked="0"/>
    </xf>
    <xf numFmtId="37" fontId="10" fillId="0" borderId="6" xfId="0" applyNumberFormat="1" applyFont="1" applyBorder="1" applyAlignment="1" applyProtection="1">
      <alignment horizontal="center"/>
      <protection locked="0"/>
    </xf>
    <xf numFmtId="0" fontId="10" fillId="0" borderId="26" xfId="0" applyFont="1" applyBorder="1"/>
    <xf numFmtId="0" fontId="11" fillId="0" borderId="22" xfId="0" applyFont="1" applyBorder="1" applyAlignment="1">
      <alignment horizontal="center"/>
    </xf>
    <xf numFmtId="0" fontId="11" fillId="0" borderId="19" xfId="0" applyFont="1" applyBorder="1"/>
    <xf numFmtId="14" fontId="10" fillId="0" borderId="0" xfId="0" applyNumberFormat="1" applyFont="1"/>
    <xf numFmtId="0" fontId="11" fillId="0" borderId="71" xfId="0" applyFont="1" applyBorder="1" applyAlignment="1">
      <alignment horizontal="center" wrapText="1"/>
    </xf>
    <xf numFmtId="0" fontId="11" fillId="0" borderId="73" xfId="0" applyFont="1" applyBorder="1" applyAlignment="1">
      <alignment horizontal="center" wrapText="1"/>
    </xf>
    <xf numFmtId="0" fontId="11" fillId="0" borderId="72" xfId="0" applyFont="1" applyBorder="1" applyAlignment="1">
      <alignment horizontal="center" wrapText="1"/>
    </xf>
    <xf numFmtId="0" fontId="22" fillId="0" borderId="19" xfId="0" applyFont="1" applyBorder="1" applyAlignment="1" applyProtection="1">
      <alignment horizontal="center"/>
      <protection locked="0"/>
    </xf>
    <xf numFmtId="0" fontId="25" fillId="0" borderId="83" xfId="0" applyFont="1" applyBorder="1" applyAlignment="1" applyProtection="1">
      <alignment wrapText="1"/>
      <protection locked="0"/>
    </xf>
    <xf numFmtId="0" fontId="22" fillId="0" borderId="30" xfId="0" applyFont="1" applyBorder="1" applyProtection="1">
      <protection locked="0"/>
    </xf>
    <xf numFmtId="0" fontId="22" fillId="0" borderId="1" xfId="0" applyFont="1" applyBorder="1" applyAlignment="1" applyProtection="1">
      <alignment horizontal="center"/>
      <protection locked="0"/>
    </xf>
    <xf numFmtId="49" fontId="25" fillId="0" borderId="39" xfId="0" applyNumberFormat="1" applyFont="1" applyBorder="1" applyAlignment="1" applyProtection="1">
      <alignment horizontal="center"/>
      <protection locked="0"/>
    </xf>
    <xf numFmtId="0" fontId="25" fillId="0" borderId="1" xfId="0" applyFont="1" applyBorder="1" applyAlignment="1" applyProtection="1">
      <alignment wrapText="1"/>
      <protection locked="0"/>
    </xf>
    <xf numFmtId="0" fontId="25" fillId="0" borderId="1" xfId="0" applyFont="1" applyBorder="1" applyProtection="1">
      <protection locked="0"/>
    </xf>
    <xf numFmtId="0" fontId="22" fillId="0" borderId="46" xfId="0" applyFont="1" applyBorder="1" applyAlignment="1" applyProtection="1">
      <alignment horizontal="center"/>
      <protection locked="0"/>
    </xf>
    <xf numFmtId="49" fontId="25" fillId="0" borderId="70" xfId="0" applyNumberFormat="1" applyFont="1" applyBorder="1" applyAlignment="1" applyProtection="1">
      <alignment horizontal="center"/>
      <protection locked="0"/>
    </xf>
    <xf numFmtId="0" fontId="25" fillId="0" borderId="46" xfId="0" applyFont="1" applyBorder="1" applyProtection="1">
      <protection locked="0"/>
    </xf>
    <xf numFmtId="0" fontId="22" fillId="0" borderId="57" xfId="0" applyFont="1" applyBorder="1" applyProtection="1">
      <protection locked="0"/>
    </xf>
    <xf numFmtId="0" fontId="11" fillId="0" borderId="0" xfId="0" applyFont="1" applyAlignment="1">
      <alignment wrapText="1"/>
    </xf>
    <xf numFmtId="49" fontId="25" fillId="0" borderId="6" xfId="0" applyNumberFormat="1" applyFont="1" applyBorder="1" applyAlignment="1" applyProtection="1">
      <alignment horizontal="center"/>
      <protection locked="0"/>
    </xf>
    <xf numFmtId="0" fontId="21" fillId="0" borderId="15" xfId="0" applyFont="1" applyBorder="1"/>
    <xf numFmtId="172" fontId="10" fillId="0" borderId="0" xfId="0" applyNumberFormat="1" applyFont="1"/>
    <xf numFmtId="0" fontId="12" fillId="0" borderId="3" xfId="0" applyFont="1" applyBorder="1"/>
    <xf numFmtId="172" fontId="11" fillId="0" borderId="63" xfId="0" applyNumberFormat="1" applyFont="1" applyBorder="1" applyAlignment="1">
      <alignment horizontal="centerContinuous"/>
    </xf>
    <xf numFmtId="0" fontId="12" fillId="0" borderId="5" xfId="0" applyFont="1" applyBorder="1"/>
    <xf numFmtId="172" fontId="11" fillId="0" borderId="55" xfId="0" applyNumberFormat="1" applyFont="1" applyBorder="1" applyAlignment="1">
      <alignment horizontal="centerContinuous"/>
    </xf>
    <xf numFmtId="0" fontId="11" fillId="0" borderId="12" xfId="0" applyFont="1" applyBorder="1" applyAlignment="1">
      <alignment horizontal="centerContinuous"/>
    </xf>
    <xf numFmtId="172" fontId="20" fillId="0" borderId="62" xfId="0" applyNumberFormat="1" applyFont="1" applyBorder="1" applyAlignment="1">
      <alignment horizontal="centerContinuous"/>
    </xf>
    <xf numFmtId="172" fontId="10" fillId="0" borderId="55" xfId="0" applyNumberFormat="1" applyFont="1" applyBorder="1"/>
    <xf numFmtId="172" fontId="10" fillId="7" borderId="55" xfId="0" applyNumberFormat="1" applyFont="1" applyFill="1" applyBorder="1"/>
    <xf numFmtId="172" fontId="10" fillId="0" borderId="62" xfId="0" applyNumberFormat="1" applyFont="1" applyBorder="1" applyAlignment="1" applyProtection="1">
      <alignment horizontal="center"/>
      <protection locked="0"/>
    </xf>
    <xf numFmtId="172" fontId="10" fillId="0" borderId="64" xfId="0" applyNumberFormat="1" applyFont="1" applyBorder="1" applyAlignment="1" applyProtection="1">
      <alignment horizontal="center"/>
      <protection locked="0"/>
    </xf>
    <xf numFmtId="172" fontId="10" fillId="0" borderId="55" xfId="0" applyNumberFormat="1" applyFont="1" applyBorder="1" applyAlignment="1">
      <alignment horizontal="center"/>
    </xf>
    <xf numFmtId="172" fontId="10" fillId="7" borderId="55" xfId="0" applyNumberFormat="1" applyFont="1" applyFill="1" applyBorder="1" applyAlignment="1">
      <alignment horizontal="center"/>
    </xf>
    <xf numFmtId="172" fontId="10" fillId="7" borderId="62" xfId="0" applyNumberFormat="1" applyFont="1" applyFill="1" applyBorder="1" applyAlignment="1">
      <alignment horizontal="center"/>
    </xf>
    <xf numFmtId="172" fontId="10" fillId="0" borderId="62" xfId="0" applyNumberFormat="1" applyFont="1" applyBorder="1" applyAlignment="1">
      <alignment horizontal="center"/>
    </xf>
    <xf numFmtId="0" fontId="11" fillId="0" borderId="34" xfId="0" applyFont="1" applyBorder="1" applyAlignment="1">
      <alignment horizontal="left"/>
    </xf>
    <xf numFmtId="172" fontId="10" fillId="0" borderId="65" xfId="0" applyNumberFormat="1" applyFont="1" applyBorder="1" applyAlignment="1" applyProtection="1">
      <alignment horizontal="center"/>
      <protection locked="0"/>
    </xf>
    <xf numFmtId="172" fontId="10" fillId="0" borderId="95" xfId="0" applyNumberFormat="1" applyFont="1" applyBorder="1" applyAlignment="1" applyProtection="1">
      <alignment horizontal="center"/>
      <protection locked="0"/>
    </xf>
    <xf numFmtId="172" fontId="10" fillId="0" borderId="2" xfId="0" applyNumberFormat="1" applyFont="1" applyBorder="1"/>
    <xf numFmtId="0" fontId="17" fillId="13" borderId="0" xfId="0" applyFont="1" applyFill="1" applyAlignment="1">
      <alignment horizontal="left" vertical="center"/>
    </xf>
    <xf numFmtId="0" fontId="10" fillId="0" borderId="0" xfId="0" applyFont="1" applyAlignment="1">
      <alignment horizontal="left" vertical="top"/>
    </xf>
    <xf numFmtId="49" fontId="11" fillId="0" borderId="0" xfId="0" applyNumberFormat="1" applyFont="1" applyAlignment="1">
      <alignment horizontal="center" vertical="top"/>
    </xf>
    <xf numFmtId="0" fontId="11" fillId="0" borderId="15" xfId="0" applyFont="1" applyBorder="1" applyAlignment="1">
      <alignment horizontal="left"/>
    </xf>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38" fillId="0" borderId="0" xfId="0" applyFont="1" applyAlignment="1">
      <alignment horizontal="center"/>
    </xf>
    <xf numFmtId="0" fontId="38" fillId="0" borderId="18" xfId="0" applyFont="1" applyBorder="1" applyAlignment="1">
      <alignment horizontal="center"/>
    </xf>
    <xf numFmtId="0" fontId="2" fillId="0" borderId="17" xfId="0" applyFont="1" applyBorder="1" applyAlignment="1">
      <alignment horizontal="centerContinuous"/>
    </xf>
    <xf numFmtId="0" fontId="2" fillId="0" borderId="0" xfId="0" applyFont="1" applyAlignment="1">
      <alignment horizontal="centerContinuous"/>
    </xf>
    <xf numFmtId="0" fontId="45" fillId="0" borderId="17" xfId="0" applyFont="1" applyBorder="1" applyAlignment="1">
      <alignment horizontal="centerContinuous"/>
    </xf>
    <xf numFmtId="0" fontId="2" fillId="0" borderId="18" xfId="0" applyFont="1" applyBorder="1" applyAlignment="1">
      <alignment horizontal="centerContinuous"/>
    </xf>
    <xf numFmtId="0" fontId="46" fillId="0" borderId="17" xfId="0" applyFont="1" applyBorder="1"/>
    <xf numFmtId="0" fontId="46" fillId="0" borderId="0" xfId="0" applyFont="1"/>
    <xf numFmtId="0" fontId="46" fillId="0" borderId="18" xfId="0" applyFont="1" applyBorder="1"/>
    <xf numFmtId="0" fontId="47" fillId="0" borderId="17" xfId="0" applyFont="1" applyBorder="1"/>
    <xf numFmtId="0" fontId="47" fillId="0" borderId="0" xfId="0" applyFont="1"/>
    <xf numFmtId="0" fontId="47" fillId="0" borderId="18" xfId="0" applyFont="1" applyBorder="1"/>
    <xf numFmtId="0" fontId="48" fillId="0" borderId="17" xfId="0" applyFont="1" applyBorder="1"/>
    <xf numFmtId="0" fontId="48" fillId="0" borderId="0" xfId="0" applyFont="1"/>
    <xf numFmtId="0" fontId="48" fillId="0" borderId="18" xfId="0" applyFont="1" applyBorder="1"/>
    <xf numFmtId="0" fontId="2" fillId="0" borderId="0" xfId="0" applyFont="1"/>
    <xf numFmtId="0" fontId="2" fillId="0" borderId="18" xfId="0" applyFont="1" applyBorder="1"/>
    <xf numFmtId="0" fontId="2" fillId="0" borderId="129" xfId="0" applyFont="1" applyBorder="1"/>
    <xf numFmtId="0" fontId="2" fillId="0" borderId="130" xfId="0" applyFont="1" applyBorder="1"/>
    <xf numFmtId="0" fontId="2" fillId="0" borderId="131" xfId="0" applyFont="1" applyBorder="1"/>
    <xf numFmtId="0" fontId="2" fillId="0" borderId="105" xfId="0" applyFont="1" applyBorder="1"/>
    <xf numFmtId="0" fontId="2" fillId="0" borderId="69" xfId="0" applyFont="1" applyBorder="1"/>
    <xf numFmtId="0" fontId="50" fillId="0" borderId="0" xfId="0" applyFont="1" applyAlignment="1">
      <alignment horizontal="centerContinuous"/>
    </xf>
    <xf numFmtId="0" fontId="51" fillId="0" borderId="105" xfId="0" applyFont="1" applyBorder="1"/>
    <xf numFmtId="0" fontId="51" fillId="0" borderId="69" xfId="0" applyFont="1" applyBorder="1"/>
    <xf numFmtId="0" fontId="50" fillId="0" borderId="18" xfId="0" applyFont="1" applyBorder="1" applyAlignment="1">
      <alignment horizontal="centerContinuous"/>
    </xf>
    <xf numFmtId="0" fontId="52" fillId="0" borderId="17" xfId="0" applyFont="1" applyBorder="1"/>
    <xf numFmtId="0" fontId="53" fillId="0" borderId="0" xfId="0" applyFont="1"/>
    <xf numFmtId="0" fontId="53" fillId="0" borderId="18" xfId="0" applyFont="1" applyBorder="1"/>
    <xf numFmtId="0" fontId="2" fillId="0" borderId="17" xfId="0" applyFont="1" applyBorder="1"/>
    <xf numFmtId="0" fontId="55" fillId="0" borderId="17" xfId="0" applyFont="1" applyBorder="1" applyAlignment="1">
      <alignment horizontal="centerContinuous"/>
    </xf>
    <xf numFmtId="0" fontId="56" fillId="0" borderId="69" xfId="0" applyFont="1" applyBorder="1" applyAlignment="1">
      <alignment vertical="center"/>
    </xf>
    <xf numFmtId="0" fontId="38" fillId="0" borderId="17" xfId="0" applyFont="1" applyBorder="1" applyAlignment="1">
      <alignment horizontal="center"/>
    </xf>
    <xf numFmtId="0" fontId="2" fillId="0" borderId="106" xfId="0" applyFont="1" applyBorder="1"/>
    <xf numFmtId="0" fontId="2" fillId="0" borderId="107" xfId="0" applyFont="1" applyBorder="1"/>
    <xf numFmtId="0" fontId="2" fillId="0" borderId="108" xfId="0" applyFont="1" applyBorder="1"/>
    <xf numFmtId="0" fontId="48" fillId="0" borderId="17" xfId="0" applyFont="1" applyBorder="1" applyAlignment="1">
      <alignment horizontal="left"/>
    </xf>
    <xf numFmtId="0" fontId="58" fillId="0" borderId="0" xfId="0" applyFont="1"/>
    <xf numFmtId="0" fontId="48" fillId="0" borderId="0" xfId="0" applyFont="1" applyAlignment="1">
      <alignment horizontal="center"/>
    </xf>
    <xf numFmtId="0" fontId="48" fillId="0" borderId="18" xfId="0" applyFont="1" applyBorder="1" applyAlignment="1">
      <alignment horizontal="center"/>
    </xf>
    <xf numFmtId="0" fontId="59" fillId="0" borderId="17" xfId="0" applyFont="1" applyBorder="1" applyAlignment="1">
      <alignment horizontal="left" readingOrder="1"/>
    </xf>
    <xf numFmtId="0" fontId="60" fillId="0" borderId="0" xfId="0" applyFont="1"/>
    <xf numFmtId="0" fontId="59" fillId="0" borderId="0" xfId="0" applyFont="1" applyAlignment="1">
      <alignment horizontal="left" readingOrder="1"/>
    </xf>
    <xf numFmtId="0" fontId="58" fillId="0" borderId="18" xfId="0" applyFont="1" applyBorder="1"/>
    <xf numFmtId="0" fontId="42" fillId="0" borderId="0" xfId="0" applyFont="1" applyAlignment="1">
      <alignment horizontal="left"/>
    </xf>
    <xf numFmtId="0" fontId="42" fillId="0" borderId="18" xfId="0" applyFont="1" applyBorder="1" applyAlignment="1">
      <alignment horizontal="left"/>
    </xf>
    <xf numFmtId="17" fontId="46" fillId="0" borderId="41" xfId="0" applyNumberFormat="1" applyFont="1" applyBorder="1" applyAlignment="1">
      <alignment horizontal="center"/>
    </xf>
    <xf numFmtId="17" fontId="46" fillId="0" borderId="2" xfId="0" applyNumberFormat="1" applyFont="1" applyBorder="1" applyAlignment="1">
      <alignment horizontal="center"/>
    </xf>
    <xf numFmtId="17" fontId="62" fillId="0" borderId="2" xfId="0" applyNumberFormat="1" applyFont="1" applyBorder="1" applyAlignment="1">
      <alignment horizontal="center"/>
    </xf>
    <xf numFmtId="17" fontId="46" fillId="0" borderId="42" xfId="0" applyNumberFormat="1" applyFont="1" applyBorder="1" applyAlignment="1">
      <alignment horizontal="center"/>
    </xf>
    <xf numFmtId="0" fontId="63" fillId="13" borderId="0" xfId="0" applyFont="1" applyFill="1" applyAlignment="1">
      <alignment horizontal="right"/>
    </xf>
    <xf numFmtId="0" fontId="64" fillId="0" borderId="0" xfId="0" applyFont="1"/>
    <xf numFmtId="0" fontId="2" fillId="0" borderId="0" xfId="0" applyFont="1" applyAlignment="1">
      <alignment horizontal="right"/>
    </xf>
    <xf numFmtId="0" fontId="50" fillId="0" borderId="0" xfId="0" applyFont="1"/>
    <xf numFmtId="0" fontId="3" fillId="0" borderId="0" xfId="0" applyFont="1"/>
    <xf numFmtId="0" fontId="2" fillId="0" borderId="132" xfId="0" applyFont="1" applyBorder="1" applyAlignment="1" applyProtection="1">
      <alignment horizontal="center" vertical="center"/>
      <protection locked="0"/>
    </xf>
    <xf numFmtId="0" fontId="2" fillId="0" borderId="132" xfId="0" applyFont="1" applyBorder="1" applyAlignment="1" applyProtection="1">
      <alignment horizontal="center"/>
      <protection locked="0"/>
    </xf>
    <xf numFmtId="171" fontId="2" fillId="0" borderId="0" xfId="2" applyNumberFormat="1" applyFont="1" applyBorder="1" applyAlignment="1" applyProtection="1">
      <alignment horizontal="center"/>
    </xf>
    <xf numFmtId="44" fontId="3" fillId="0" borderId="0" xfId="2" applyFont="1" applyBorder="1" applyAlignment="1" applyProtection="1"/>
    <xf numFmtId="44" fontId="2" fillId="0" borderId="0" xfId="2" applyFont="1" applyBorder="1" applyAlignment="1" applyProtection="1"/>
    <xf numFmtId="0" fontId="3" fillId="0" borderId="0" xfId="0" applyFont="1" applyAlignment="1">
      <alignment horizontal="right"/>
    </xf>
    <xf numFmtId="0" fontId="2" fillId="0" borderId="0" xfId="0" applyFont="1" applyAlignment="1">
      <alignment horizontal="left"/>
    </xf>
    <xf numFmtId="0" fontId="2" fillId="0" borderId="0" xfId="0" applyFont="1" applyAlignment="1">
      <alignment horizontal="right" vertical="center"/>
    </xf>
    <xf numFmtId="49" fontId="50" fillId="0" borderId="6" xfId="2" applyNumberFormat="1" applyFont="1" applyBorder="1" applyAlignment="1" applyProtection="1">
      <protection locked="0"/>
    </xf>
    <xf numFmtId="0" fontId="2" fillId="0" borderId="0" xfId="0" applyFont="1" applyAlignment="1">
      <alignment horizontal="center"/>
    </xf>
    <xf numFmtId="44" fontId="3" fillId="0" borderId="6" xfId="2" applyFont="1" applyBorder="1" applyProtection="1">
      <protection locked="0"/>
    </xf>
    <xf numFmtId="0" fontId="0" fillId="0" borderId="2" xfId="0" applyBorder="1"/>
    <xf numFmtId="0" fontId="2" fillId="0" borderId="2" xfId="0" applyFont="1" applyBorder="1"/>
    <xf numFmtId="44" fontId="50" fillId="0" borderId="6" xfId="2" applyFont="1" applyBorder="1" applyAlignment="1" applyProtection="1">
      <protection locked="0"/>
    </xf>
    <xf numFmtId="0" fontId="65" fillId="0" borderId="0" xfId="0" applyFont="1"/>
    <xf numFmtId="49" fontId="65" fillId="0" borderId="0" xfId="0" applyNumberFormat="1" applyFont="1" applyAlignment="1">
      <alignment horizontal="right"/>
    </xf>
    <xf numFmtId="49" fontId="55" fillId="0" borderId="0" xfId="0" applyNumberFormat="1" applyFont="1" applyAlignment="1">
      <alignment horizontal="right"/>
    </xf>
    <xf numFmtId="0" fontId="55" fillId="0" borderId="0" xfId="0" applyFont="1" applyAlignment="1">
      <alignment horizontal="right"/>
    </xf>
    <xf numFmtId="49" fontId="65" fillId="0" borderId="8" xfId="0" applyNumberFormat="1" applyFont="1" applyBorder="1" applyProtection="1">
      <protection locked="0"/>
    </xf>
    <xf numFmtId="0" fontId="65" fillId="0" borderId="21" xfId="0" applyFont="1" applyBorder="1"/>
    <xf numFmtId="0" fontId="55" fillId="0" borderId="21" xfId="0" applyFont="1" applyBorder="1" applyAlignment="1">
      <alignment horizontal="right"/>
    </xf>
    <xf numFmtId="0" fontId="65" fillId="0" borderId="8" xfId="0" applyFont="1" applyBorder="1" applyAlignment="1" applyProtection="1">
      <alignment horizontal="center"/>
      <protection locked="0"/>
    </xf>
    <xf numFmtId="49" fontId="65" fillId="0" borderId="6" xfId="0" applyNumberFormat="1" applyFont="1" applyBorder="1" applyProtection="1">
      <protection locked="0"/>
    </xf>
    <xf numFmtId="0" fontId="65" fillId="0" borderId="8" xfId="0" applyFont="1" applyBorder="1" applyProtection="1">
      <protection locked="0"/>
    </xf>
    <xf numFmtId="0" fontId="6" fillId="0" borderId="0" xfId="4" applyBorder="1" applyAlignment="1" applyProtection="1">
      <alignment horizontal="left"/>
    </xf>
    <xf numFmtId="0" fontId="65" fillId="0" borderId="0" xfId="0" applyFont="1" applyAlignment="1">
      <alignment horizontal="left"/>
    </xf>
    <xf numFmtId="0" fontId="3" fillId="0" borderId="6" xfId="0" applyFont="1" applyBorder="1" applyAlignment="1" applyProtection="1">
      <alignment horizontal="left"/>
      <protection locked="0"/>
    </xf>
    <xf numFmtId="0" fontId="0" fillId="0" borderId="21" xfId="0" applyBorder="1"/>
    <xf numFmtId="49" fontId="65" fillId="0" borderId="0" xfId="0" applyNumberFormat="1" applyFont="1" applyAlignment="1">
      <alignment horizontal="left"/>
    </xf>
    <xf numFmtId="49" fontId="2" fillId="0" borderId="0" xfId="0" applyNumberFormat="1" applyFont="1" applyAlignment="1">
      <alignment horizontal="center"/>
    </xf>
    <xf numFmtId="49" fontId="4" fillId="0" borderId="2" xfId="0" applyNumberFormat="1" applyFont="1" applyBorder="1" applyAlignment="1">
      <alignment horizontal="center"/>
    </xf>
    <xf numFmtId="0" fontId="65" fillId="0" borderId="2" xfId="0" applyFont="1" applyBorder="1"/>
    <xf numFmtId="0" fontId="2" fillId="0" borderId="2" xfId="0" applyFont="1" applyBorder="1" applyAlignment="1">
      <alignment horizontal="right"/>
    </xf>
    <xf numFmtId="49" fontId="65" fillId="0" borderId="2" xfId="7" applyNumberFormat="1" applyFont="1" applyBorder="1" applyAlignment="1" applyProtection="1">
      <alignment horizontal="center"/>
    </xf>
    <xf numFmtId="0" fontId="65" fillId="0" borderId="0" xfId="0" applyFont="1" applyAlignment="1">
      <alignment horizontal="right"/>
    </xf>
    <xf numFmtId="0" fontId="55" fillId="0" borderId="2" xfId="0" applyFont="1" applyBorder="1" applyAlignment="1">
      <alignment horizontal="right"/>
    </xf>
    <xf numFmtId="49" fontId="65" fillId="0" borderId="2" xfId="0" applyNumberFormat="1" applyFont="1" applyBorder="1"/>
    <xf numFmtId="49" fontId="65" fillId="0" borderId="2" xfId="0" applyNumberFormat="1" applyFont="1" applyBorder="1" applyAlignment="1">
      <alignment horizontal="left"/>
    </xf>
    <xf numFmtId="49" fontId="6" fillId="0" borderId="2" xfId="4" applyNumberFormat="1" applyBorder="1" applyAlignment="1" applyProtection="1">
      <alignment horizontal="center"/>
    </xf>
    <xf numFmtId="0" fontId="67" fillId="13" borderId="0" xfId="0" applyFont="1" applyFill="1" applyAlignment="1">
      <alignment horizontal="right"/>
    </xf>
    <xf numFmtId="0" fontId="55" fillId="0" borderId="0" xfId="0" applyFont="1"/>
    <xf numFmtId="0" fontId="0" fillId="0" borderId="0" xfId="0" applyAlignment="1">
      <alignment horizontal="right"/>
    </xf>
    <xf numFmtId="0" fontId="2" fillId="0" borderId="94" xfId="0" applyFont="1" applyBorder="1"/>
    <xf numFmtId="0" fontId="3" fillId="0" borderId="94" xfId="0" applyFont="1" applyBorder="1"/>
    <xf numFmtId="0" fontId="2" fillId="0" borderId="94" xfId="0" applyFont="1" applyBorder="1" applyAlignment="1">
      <alignment horizontal="right"/>
    </xf>
    <xf numFmtId="0" fontId="2" fillId="0" borderId="94" xfId="0" applyFont="1" applyBorder="1" applyAlignment="1">
      <alignment horizontal="center"/>
    </xf>
    <xf numFmtId="0" fontId="0" fillId="0" borderId="94" xfId="0" applyBorder="1"/>
    <xf numFmtId="0" fontId="2" fillId="4" borderId="0" xfId="0" applyFont="1" applyFill="1" applyAlignment="1">
      <alignment horizontal="center"/>
    </xf>
    <xf numFmtId="0" fontId="2" fillId="12" borderId="133" xfId="0" applyFont="1" applyFill="1" applyBorder="1" applyAlignment="1">
      <alignment horizontal="left"/>
    </xf>
    <xf numFmtId="0" fontId="68" fillId="12" borderId="133" xfId="0" applyFont="1" applyFill="1" applyBorder="1"/>
    <xf numFmtId="0" fontId="2" fillId="0" borderId="0" xfId="0" applyFont="1" applyAlignment="1">
      <alignment horizontal="center" vertical="center"/>
    </xf>
    <xf numFmtId="0" fontId="4" fillId="0" borderId="0" xfId="0" applyFont="1"/>
    <xf numFmtId="0" fontId="64" fillId="0" borderId="23" xfId="0" applyFont="1" applyBorder="1"/>
    <xf numFmtId="0" fontId="0" fillId="0" borderId="28" xfId="0" applyBorder="1"/>
    <xf numFmtId="0" fontId="0" fillId="0" borderId="24" xfId="0" applyBorder="1"/>
    <xf numFmtId="0" fontId="0" fillId="0" borderId="13" xfId="0" applyBorder="1"/>
    <xf numFmtId="0" fontId="2" fillId="0" borderId="24" xfId="0" applyFont="1" applyBorder="1"/>
    <xf numFmtId="0" fontId="2" fillId="0" borderId="27" xfId="0" applyFont="1" applyBorder="1"/>
    <xf numFmtId="0" fontId="0" fillId="0" borderId="6" xfId="0" applyBorder="1"/>
    <xf numFmtId="0" fontId="0" fillId="0" borderId="25" xfId="0" applyBorder="1"/>
    <xf numFmtId="0" fontId="3" fillId="0" borderId="15" xfId="0" applyFont="1" applyBorder="1"/>
    <xf numFmtId="0" fontId="70" fillId="13" borderId="0" xfId="0" applyFont="1" applyFill="1"/>
    <xf numFmtId="0" fontId="3" fillId="0" borderId="134" xfId="0" applyFont="1" applyBorder="1"/>
    <xf numFmtId="0" fontId="3" fillId="0" borderId="135" xfId="0" applyFont="1" applyBorder="1"/>
    <xf numFmtId="0" fontId="3" fillId="0" borderId="136" xfId="0" applyFont="1" applyBorder="1"/>
    <xf numFmtId="0" fontId="2" fillId="0" borderId="91" xfId="0" applyFont="1" applyBorder="1"/>
    <xf numFmtId="0" fontId="2" fillId="0" borderId="7" xfId="0" applyFont="1" applyBorder="1"/>
    <xf numFmtId="37" fontId="2" fillId="11" borderId="6" xfId="1" applyNumberFormat="1" applyFont="1" applyFill="1" applyBorder="1" applyProtection="1"/>
    <xf numFmtId="0" fontId="2" fillId="0" borderId="6" xfId="0" applyFont="1" applyBorder="1" applyAlignment="1">
      <alignment horizontal="center"/>
    </xf>
    <xf numFmtId="0" fontId="2" fillId="0" borderId="6" xfId="0" applyFont="1" applyBorder="1" applyAlignment="1">
      <alignment horizontal="centerContinuous"/>
    </xf>
    <xf numFmtId="0" fontId="4" fillId="0" borderId="6" xfId="0" applyFont="1" applyBorder="1" applyAlignment="1">
      <alignment horizontal="center"/>
    </xf>
    <xf numFmtId="1" fontId="2" fillId="0" borderId="6" xfId="1" applyNumberFormat="1" applyFont="1" applyBorder="1" applyAlignment="1" applyProtection="1">
      <alignment horizontal="center"/>
      <protection locked="0"/>
    </xf>
    <xf numFmtId="3" fontId="2" fillId="0" borderId="6" xfId="1" applyNumberFormat="1" applyFont="1" applyBorder="1" applyAlignment="1" applyProtection="1">
      <alignment horizontal="center"/>
      <protection locked="0"/>
    </xf>
    <xf numFmtId="175" fontId="65" fillId="0" borderId="6" xfId="1" applyNumberFormat="1" applyFont="1" applyBorder="1" applyProtection="1">
      <protection locked="0"/>
    </xf>
    <xf numFmtId="173" fontId="2" fillId="0" borderId="6" xfId="2" applyNumberFormat="1" applyFont="1" applyBorder="1" applyProtection="1">
      <protection locked="0"/>
    </xf>
    <xf numFmtId="171" fontId="2" fillId="0" borderId="0" xfId="0" applyNumberFormat="1" applyFont="1"/>
    <xf numFmtId="166" fontId="2" fillId="11" borderId="6" xfId="2" applyNumberFormat="1" applyFont="1" applyFill="1" applyBorder="1" applyProtection="1"/>
    <xf numFmtId="1" fontId="2" fillId="0" borderId="0" xfId="1" applyNumberFormat="1" applyFont="1" applyBorder="1" applyAlignment="1" applyProtection="1">
      <alignment horizontal="center"/>
    </xf>
    <xf numFmtId="3" fontId="2" fillId="0" borderId="0" xfId="1" applyNumberFormat="1" applyFont="1" applyBorder="1" applyAlignment="1" applyProtection="1">
      <alignment horizontal="center"/>
    </xf>
    <xf numFmtId="174" fontId="65" fillId="0" borderId="0" xfId="1" applyNumberFormat="1" applyFont="1" applyBorder="1" applyProtection="1"/>
    <xf numFmtId="171" fontId="2" fillId="0" borderId="0" xfId="2" applyNumberFormat="1" applyFont="1" applyBorder="1" applyProtection="1"/>
    <xf numFmtId="166" fontId="2" fillId="0" borderId="0" xfId="2" applyNumberFormat="1" applyFont="1" applyBorder="1" applyProtection="1"/>
    <xf numFmtId="175" fontId="65" fillId="0" borderId="0" xfId="1" applyNumberFormat="1" applyFont="1" applyBorder="1" applyProtection="1"/>
    <xf numFmtId="164" fontId="2" fillId="0" borderId="0" xfId="2" applyNumberFormat="1" applyFont="1" applyBorder="1" applyProtection="1"/>
    <xf numFmtId="176" fontId="2" fillId="0" borderId="6" xfId="2" applyNumberFormat="1" applyFont="1" applyBorder="1" applyProtection="1">
      <protection locked="0"/>
    </xf>
    <xf numFmtId="171" fontId="2" fillId="11" borderId="6" xfId="2" applyNumberFormat="1" applyFont="1" applyFill="1" applyBorder="1" applyProtection="1"/>
    <xf numFmtId="10" fontId="2" fillId="0" borderId="6" xfId="7" applyNumberFormat="1" applyFont="1" applyBorder="1" applyAlignment="1" applyProtection="1">
      <alignment horizontal="right"/>
      <protection locked="0"/>
    </xf>
    <xf numFmtId="164" fontId="2" fillId="11" borderId="6" xfId="2" applyNumberFormat="1" applyFont="1" applyFill="1" applyBorder="1" applyProtection="1"/>
    <xf numFmtId="0" fontId="3" fillId="0" borderId="91" xfId="0" applyFont="1" applyBorder="1"/>
    <xf numFmtId="171" fontId="2" fillId="11" borderId="2" xfId="2" applyNumberFormat="1" applyFont="1" applyFill="1" applyBorder="1" applyProtection="1"/>
    <xf numFmtId="0" fontId="3" fillId="0" borderId="7" xfId="0" applyFont="1" applyBorder="1"/>
    <xf numFmtId="0" fontId="3" fillId="0" borderId="93" xfId="0" applyFont="1" applyBorder="1"/>
    <xf numFmtId="0" fontId="3" fillId="0" borderId="10" xfId="0" applyFont="1" applyBorder="1"/>
    <xf numFmtId="3" fontId="2" fillId="11" borderId="6" xfId="1" applyNumberFormat="1" applyFont="1" applyFill="1" applyBorder="1" applyAlignment="1" applyProtection="1">
      <alignment horizontal="center"/>
    </xf>
    <xf numFmtId="164" fontId="2" fillId="0" borderId="0" xfId="0" applyNumberFormat="1" applyFont="1"/>
    <xf numFmtId="164" fontId="3" fillId="0" borderId="0" xfId="0" applyNumberFormat="1" applyFont="1"/>
    <xf numFmtId="171" fontId="3" fillId="0" borderId="0" xfId="0" applyNumberFormat="1" applyFont="1"/>
    <xf numFmtId="174" fontId="65" fillId="0" borderId="6" xfId="1" applyNumberFormat="1" applyFont="1" applyBorder="1" applyProtection="1">
      <protection locked="0"/>
    </xf>
    <xf numFmtId="171" fontId="3" fillId="0" borderId="0" xfId="1" applyNumberFormat="1" applyFont="1" applyBorder="1" applyProtection="1"/>
    <xf numFmtId="171" fontId="2" fillId="0" borderId="6" xfId="2" applyNumberFormat="1" applyFont="1" applyBorder="1" applyProtection="1">
      <protection locked="0"/>
    </xf>
    <xf numFmtId="0" fontId="2" fillId="4" borderId="135" xfId="0" applyFont="1" applyFill="1" applyBorder="1" applyAlignment="1">
      <alignment horizontal="center"/>
    </xf>
    <xf numFmtId="0" fontId="64" fillId="0" borderId="15" xfId="0" applyFont="1" applyBorder="1"/>
    <xf numFmtId="37" fontId="2" fillId="11" borderId="0" xfId="1" applyNumberFormat="1" applyFont="1" applyFill="1" applyBorder="1" applyProtection="1"/>
    <xf numFmtId="0" fontId="3" fillId="0" borderId="2" xfId="0" applyFont="1" applyBorder="1"/>
    <xf numFmtId="0" fontId="71" fillId="13" borderId="0" xfId="0" applyFont="1" applyFill="1" applyAlignment="1">
      <alignment horizontal="left"/>
    </xf>
    <xf numFmtId="0" fontId="64" fillId="0" borderId="0" xfId="0" applyFont="1" applyAlignment="1">
      <alignment horizontal="left" indent="1"/>
    </xf>
    <xf numFmtId="0" fontId="2" fillId="0" borderId="137" xfId="0" applyFont="1" applyBorder="1" applyAlignment="1">
      <alignment horizontal="center"/>
    </xf>
    <xf numFmtId="0" fontId="2" fillId="0" borderId="140" xfId="0" applyFont="1" applyBorder="1" applyAlignment="1">
      <alignment horizontal="center"/>
    </xf>
    <xf numFmtId="0" fontId="2" fillId="0" borderId="141" xfId="0" applyFont="1" applyBorder="1" applyAlignment="1">
      <alignment horizontal="center"/>
    </xf>
    <xf numFmtId="0" fontId="2" fillId="0" borderId="142" xfId="0" applyFont="1" applyBorder="1" applyAlignment="1">
      <alignment horizontal="center"/>
    </xf>
    <xf numFmtId="0" fontId="2" fillId="0" borderId="143" xfId="0" applyFont="1" applyBorder="1" applyAlignment="1">
      <alignment horizontal="center"/>
    </xf>
    <xf numFmtId="0" fontId="2" fillId="0" borderId="145" xfId="0" applyFont="1" applyBorder="1" applyAlignment="1">
      <alignment horizontal="center"/>
    </xf>
    <xf numFmtId="0" fontId="2" fillId="0" borderId="34" xfId="0" applyFont="1" applyBorder="1"/>
    <xf numFmtId="0" fontId="2" fillId="0" borderId="85" xfId="0" applyFont="1" applyBorder="1" applyAlignment="1">
      <alignment horizontal="center"/>
    </xf>
    <xf numFmtId="0" fontId="2" fillId="0" borderId="146" xfId="0" applyFont="1" applyBorder="1" applyAlignment="1">
      <alignment horizontal="centerContinuous"/>
    </xf>
    <xf numFmtId="0" fontId="2" fillId="0" borderId="31" xfId="0" applyFont="1" applyBorder="1" applyAlignment="1">
      <alignment horizontal="center"/>
    </xf>
    <xf numFmtId="0" fontId="2" fillId="0" borderId="82" xfId="0" applyFont="1" applyBorder="1" applyAlignment="1">
      <alignment horizontal="center"/>
    </xf>
    <xf numFmtId="0" fontId="3" fillId="0" borderId="96" xfId="0" applyFont="1" applyBorder="1"/>
    <xf numFmtId="166" fontId="3" fillId="0" borderId="32" xfId="2" applyNumberFormat="1" applyFont="1" applyBorder="1" applyProtection="1">
      <protection locked="0"/>
    </xf>
    <xf numFmtId="166" fontId="3" fillId="5" borderId="33" xfId="0" applyNumberFormat="1" applyFont="1" applyFill="1" applyBorder="1"/>
    <xf numFmtId="166" fontId="3" fillId="0" borderId="33" xfId="2" applyNumberFormat="1" applyFont="1" applyBorder="1" applyProtection="1">
      <protection locked="0"/>
    </xf>
    <xf numFmtId="167" fontId="3" fillId="0" borderId="32" xfId="1" applyNumberFormat="1" applyFont="1" applyBorder="1" applyProtection="1">
      <protection locked="0"/>
    </xf>
    <xf numFmtId="0" fontId="3" fillId="5" borderId="33" xfId="0" applyFont="1" applyFill="1" applyBorder="1"/>
    <xf numFmtId="167" fontId="3" fillId="0" borderId="33" xfId="0" applyNumberFormat="1" applyFont="1" applyBorder="1" applyProtection="1">
      <protection locked="0"/>
    </xf>
    <xf numFmtId="166" fontId="2" fillId="11" borderId="132" xfId="1" applyNumberFormat="1" applyFont="1" applyFill="1" applyBorder="1" applyProtection="1"/>
    <xf numFmtId="166" fontId="2" fillId="11" borderId="147" xfId="0" applyNumberFormat="1" applyFont="1" applyFill="1" applyBorder="1"/>
    <xf numFmtId="170" fontId="2" fillId="0" borderId="96" xfId="1" applyNumberFormat="1" applyFont="1" applyBorder="1" applyProtection="1"/>
    <xf numFmtId="167" fontId="3" fillId="0" borderId="58" xfId="1" applyNumberFormat="1" applyFont="1" applyBorder="1" applyProtection="1">
      <protection locked="0"/>
    </xf>
    <xf numFmtId="0" fontId="72" fillId="0" borderId="0" xfId="0" applyFont="1"/>
    <xf numFmtId="0" fontId="2" fillId="0" borderId="91" xfId="0" applyFont="1" applyBorder="1" applyAlignment="1">
      <alignment horizontal="center"/>
    </xf>
    <xf numFmtId="0" fontId="73" fillId="0" borderId="0" xfId="0" applyFont="1"/>
    <xf numFmtId="167" fontId="3" fillId="0" borderId="96" xfId="1" applyNumberFormat="1" applyFont="1" applyBorder="1" applyProtection="1">
      <protection locked="0"/>
    </xf>
    <xf numFmtId="167" fontId="3" fillId="0" borderId="7" xfId="0" applyNumberFormat="1" applyFont="1" applyBorder="1" applyProtection="1">
      <protection locked="0"/>
    </xf>
    <xf numFmtId="0" fontId="2" fillId="0" borderId="93" xfId="0" applyFont="1" applyBorder="1"/>
    <xf numFmtId="166" fontId="2" fillId="11" borderId="132" xfId="0" applyNumberFormat="1" applyFont="1" applyFill="1" applyBorder="1"/>
    <xf numFmtId="0" fontId="2" fillId="4" borderId="0" xfId="0" applyFont="1" applyFill="1" applyAlignment="1">
      <alignment horizontal="centerContinuous"/>
    </xf>
    <xf numFmtId="0" fontId="70" fillId="13" borderId="0" xfId="0" applyFont="1" applyFill="1" applyAlignment="1">
      <alignment horizontal="left"/>
    </xf>
    <xf numFmtId="0" fontId="2" fillId="0" borderId="132" xfId="0" applyFont="1" applyBorder="1" applyAlignment="1">
      <alignment horizontal="center"/>
    </xf>
    <xf numFmtId="0" fontId="2" fillId="0" borderId="149" xfId="0" applyFont="1" applyBorder="1" applyAlignment="1">
      <alignment horizontal="center"/>
    </xf>
    <xf numFmtId="0" fontId="2" fillId="0" borderId="136" xfId="0" applyFont="1" applyBorder="1" applyAlignment="1">
      <alignment horizontal="center"/>
    </xf>
    <xf numFmtId="166" fontId="3" fillId="0" borderId="32" xfId="2" applyNumberFormat="1" applyFont="1" applyBorder="1" applyAlignment="1" applyProtection="1">
      <alignment horizontal="left"/>
      <protection locked="0"/>
    </xf>
    <xf numFmtId="0" fontId="2" fillId="5" borderId="32" xfId="0" applyFont="1" applyFill="1" applyBorder="1"/>
    <xf numFmtId="0" fontId="2" fillId="5" borderId="6" xfId="0" applyFont="1" applyFill="1" applyBorder="1"/>
    <xf numFmtId="167" fontId="3" fillId="0" borderId="58" xfId="1" applyNumberFormat="1" applyFont="1" applyBorder="1" applyAlignment="1" applyProtection="1">
      <protection locked="0"/>
    </xf>
    <xf numFmtId="167" fontId="3" fillId="0" borderId="56" xfId="1" applyNumberFormat="1" applyFont="1" applyBorder="1" applyAlignment="1" applyProtection="1">
      <protection locked="0"/>
    </xf>
    <xf numFmtId="166" fontId="2" fillId="11" borderId="151" xfId="1" applyNumberFormat="1" applyFont="1" applyFill="1" applyBorder="1" applyProtection="1"/>
    <xf numFmtId="0" fontId="3" fillId="5" borderId="132" xfId="0" applyFont="1" applyFill="1" applyBorder="1" applyAlignment="1">
      <alignment horizontal="centerContinuous"/>
    </xf>
    <xf numFmtId="0" fontId="3" fillId="5" borderId="148" xfId="0" applyFont="1" applyFill="1" applyBorder="1" applyAlignment="1">
      <alignment horizontal="centerContinuous"/>
    </xf>
    <xf numFmtId="166" fontId="3" fillId="0" borderId="32" xfId="1" applyNumberFormat="1" applyFont="1" applyBorder="1" applyProtection="1">
      <protection locked="0"/>
    </xf>
    <xf numFmtId="167" fontId="3" fillId="5" borderId="32" xfId="0" applyNumberFormat="1" applyFont="1" applyFill="1" applyBorder="1"/>
    <xf numFmtId="167" fontId="3" fillId="5" borderId="6" xfId="0" applyNumberFormat="1" applyFont="1" applyFill="1" applyBorder="1"/>
    <xf numFmtId="167" fontId="3" fillId="0" borderId="56" xfId="1" applyNumberFormat="1" applyFont="1" applyBorder="1" applyProtection="1">
      <protection locked="0"/>
    </xf>
    <xf numFmtId="167" fontId="3" fillId="0" borderId="6" xfId="1" applyNumberFormat="1" applyFont="1" applyBorder="1" applyProtection="1">
      <protection locked="0"/>
    </xf>
    <xf numFmtId="166" fontId="3" fillId="11" borderId="132" xfId="1" applyNumberFormat="1" applyFont="1" applyFill="1" applyBorder="1" applyProtection="1"/>
    <xf numFmtId="166" fontId="3" fillId="11" borderId="151" xfId="1" applyNumberFormat="1" applyFont="1" applyFill="1" applyBorder="1" applyProtection="1"/>
    <xf numFmtId="0" fontId="2" fillId="0" borderId="96" xfId="0" applyFont="1" applyBorder="1"/>
    <xf numFmtId="0" fontId="3" fillId="5" borderId="32" xfId="0" applyFont="1" applyFill="1" applyBorder="1"/>
    <xf numFmtId="0" fontId="3" fillId="5" borderId="6" xfId="0" applyFont="1" applyFill="1" applyBorder="1"/>
    <xf numFmtId="167" fontId="3" fillId="0" borderId="12" xfId="1" applyNumberFormat="1" applyFont="1" applyBorder="1" applyProtection="1">
      <protection locked="0"/>
    </xf>
    <xf numFmtId="167" fontId="3" fillId="0" borderId="33" xfId="1" applyNumberFormat="1" applyFont="1" applyBorder="1" applyProtection="1">
      <protection locked="0"/>
    </xf>
    <xf numFmtId="0" fontId="3" fillId="5" borderId="58" xfId="0" applyFont="1" applyFill="1" applyBorder="1"/>
    <xf numFmtId="0" fontId="3" fillId="5" borderId="8" xfId="0" applyFont="1" applyFill="1" applyBorder="1"/>
    <xf numFmtId="0" fontId="3" fillId="5" borderId="96" xfId="0" applyFont="1" applyFill="1" applyBorder="1"/>
    <xf numFmtId="0" fontId="3" fillId="5" borderId="0" xfId="0" applyFont="1" applyFill="1"/>
    <xf numFmtId="167" fontId="3" fillId="0" borderId="7" xfId="1" applyNumberFormat="1" applyFont="1" applyBorder="1" applyProtection="1">
      <protection locked="0"/>
    </xf>
    <xf numFmtId="166" fontId="3" fillId="0" borderId="12" xfId="2" applyNumberFormat="1" applyFont="1" applyBorder="1" applyAlignment="1" applyProtection="1">
      <alignment horizontal="left"/>
      <protection locked="0"/>
    </xf>
    <xf numFmtId="166" fontId="3" fillId="0" borderId="33" xfId="1" applyNumberFormat="1" applyFont="1" applyBorder="1" applyProtection="1">
      <protection locked="0"/>
    </xf>
    <xf numFmtId="166" fontId="2" fillId="11" borderId="138" xfId="1" applyNumberFormat="1" applyFont="1" applyFill="1" applyBorder="1" applyProtection="1"/>
    <xf numFmtId="166" fontId="2" fillId="11" borderId="103" xfId="0" applyNumberFormat="1" applyFont="1" applyFill="1" applyBorder="1"/>
    <xf numFmtId="166" fontId="2" fillId="11" borderId="10" xfId="2" applyNumberFormat="1" applyFont="1" applyFill="1" applyBorder="1" applyProtection="1"/>
    <xf numFmtId="0" fontId="2" fillId="0" borderId="134" xfId="0" applyFont="1" applyBorder="1"/>
    <xf numFmtId="0" fontId="2" fillId="0" borderId="135" xfId="0" applyFont="1" applyBorder="1"/>
    <xf numFmtId="0" fontId="2" fillId="0" borderId="136" xfId="0" applyFont="1" applyBorder="1"/>
    <xf numFmtId="0" fontId="2" fillId="0" borderId="135" xfId="0" applyFont="1" applyBorder="1" applyAlignment="1">
      <alignment horizontal="center"/>
    </xf>
    <xf numFmtId="0" fontId="2" fillId="0" borderId="93" xfId="0" applyFont="1" applyBorder="1" applyAlignment="1">
      <alignment horizontal="center"/>
    </xf>
    <xf numFmtId="0" fontId="2" fillId="0" borderId="7" xfId="0" applyFont="1" applyBorder="1" applyAlignment="1">
      <alignment horizontal="center"/>
    </xf>
    <xf numFmtId="0" fontId="3" fillId="0" borderId="0" xfId="0" applyFont="1" applyAlignment="1">
      <alignment horizontal="center"/>
    </xf>
    <xf numFmtId="0" fontId="3" fillId="0" borderId="7" xfId="0" applyFont="1" applyBorder="1" applyAlignment="1">
      <alignment horizontal="center"/>
    </xf>
    <xf numFmtId="166" fontId="2" fillId="11" borderId="6" xfId="2" applyNumberFormat="1" applyFont="1" applyFill="1" applyBorder="1"/>
    <xf numFmtId="166" fontId="2" fillId="0" borderId="0" xfId="0" applyNumberFormat="1" applyFont="1"/>
    <xf numFmtId="166" fontId="2" fillId="11" borderId="33" xfId="2" applyNumberFormat="1" applyFont="1" applyFill="1" applyBorder="1"/>
    <xf numFmtId="173" fontId="2" fillId="0" borderId="0" xfId="0" applyNumberFormat="1" applyFont="1"/>
    <xf numFmtId="173" fontId="2" fillId="0" borderId="7" xfId="0" applyNumberFormat="1" applyFont="1" applyBorder="1"/>
    <xf numFmtId="49" fontId="2" fillId="0" borderId="0" xfId="0" applyNumberFormat="1" applyFont="1" applyAlignment="1">
      <alignment horizontal="right"/>
    </xf>
    <xf numFmtId="44" fontId="2" fillId="0" borderId="0" xfId="2" applyFont="1" applyBorder="1" applyAlignment="1">
      <alignment horizontal="center"/>
    </xf>
    <xf numFmtId="166" fontId="3" fillId="0" borderId="6" xfId="2" applyNumberFormat="1" applyFont="1" applyBorder="1" applyProtection="1">
      <protection locked="0"/>
    </xf>
    <xf numFmtId="173" fontId="2" fillId="0" borderId="0" xfId="2" applyNumberFormat="1" applyFont="1" applyBorder="1" applyAlignment="1" applyProtection="1">
      <alignment horizontal="center"/>
    </xf>
    <xf numFmtId="173" fontId="3" fillId="0" borderId="0" xfId="0" applyNumberFormat="1" applyFont="1"/>
    <xf numFmtId="173" fontId="3" fillId="0" borderId="7" xfId="0" applyNumberFormat="1" applyFont="1" applyBorder="1"/>
    <xf numFmtId="166" fontId="2" fillId="10" borderId="6" xfId="2" applyNumberFormat="1" applyFont="1" applyFill="1" applyBorder="1"/>
    <xf numFmtId="166" fontId="2" fillId="10" borderId="33" xfId="2" applyNumberFormat="1" applyFont="1" applyFill="1" applyBorder="1"/>
    <xf numFmtId="10" fontId="3" fillId="0" borderId="6" xfId="7" applyNumberFormat="1" applyFont="1" applyBorder="1" applyProtection="1">
      <protection locked="0"/>
    </xf>
    <xf numFmtId="10" fontId="3" fillId="0" borderId="33" xfId="7" applyNumberFormat="1" applyFont="1" applyBorder="1" applyProtection="1">
      <protection locked="0"/>
    </xf>
    <xf numFmtId="0" fontId="0" fillId="0" borderId="0" xfId="0" applyAlignment="1">
      <alignment horizontal="center"/>
    </xf>
    <xf numFmtId="166" fontId="2" fillId="10" borderId="31" xfId="2" applyNumberFormat="1" applyFont="1" applyFill="1" applyBorder="1"/>
    <xf numFmtId="166" fontId="2" fillId="0" borderId="7" xfId="2" applyNumberFormat="1" applyFont="1" applyFill="1" applyBorder="1"/>
    <xf numFmtId="0" fontId="2" fillId="0" borderId="10" xfId="0" applyFont="1" applyBorder="1"/>
    <xf numFmtId="0" fontId="2" fillId="4" borderId="15" xfId="0" applyFont="1" applyFill="1" applyBorder="1"/>
    <xf numFmtId="0" fontId="3" fillId="12" borderId="133" xfId="0" applyFont="1" applyFill="1" applyBorder="1"/>
    <xf numFmtId="0" fontId="2" fillId="12" borderId="133" xfId="0" applyFont="1" applyFill="1" applyBorder="1" applyAlignment="1">
      <alignment horizontal="center"/>
    </xf>
    <xf numFmtId="166" fontId="3" fillId="0" borderId="0" xfId="0" applyNumberFormat="1" applyFont="1"/>
    <xf numFmtId="166" fontId="2" fillId="11" borderId="2" xfId="2" applyNumberFormat="1" applyFont="1" applyFill="1" applyBorder="1"/>
    <xf numFmtId="10" fontId="2" fillId="0" borderId="6" xfId="7" applyNumberFormat="1" applyFont="1" applyBorder="1" applyProtection="1">
      <protection locked="0"/>
    </xf>
    <xf numFmtId="166" fontId="2" fillId="0" borderId="6" xfId="1" applyNumberFormat="1" applyFont="1" applyFill="1" applyBorder="1"/>
    <xf numFmtId="0" fontId="70" fillId="13" borderId="18" xfId="0" applyFont="1" applyFill="1" applyBorder="1"/>
    <xf numFmtId="0" fontId="3" fillId="0" borderId="17" xfId="0" applyFont="1" applyBorder="1"/>
    <xf numFmtId="0" fontId="70" fillId="0" borderId="0" xfId="0" applyFont="1"/>
    <xf numFmtId="166" fontId="2" fillId="11" borderId="152" xfId="2" applyNumberFormat="1" applyFont="1" applyFill="1" applyBorder="1"/>
    <xf numFmtId="0" fontId="2" fillId="0" borderId="0" xfId="0" quotePrefix="1" applyFont="1"/>
    <xf numFmtId="171" fontId="2" fillId="0" borderId="2" xfId="2" applyNumberFormat="1" applyFont="1" applyFill="1" applyBorder="1" applyProtection="1">
      <protection locked="0"/>
    </xf>
    <xf numFmtId="166" fontId="2" fillId="11" borderId="0" xfId="1" applyNumberFormat="1" applyFont="1" applyFill="1" applyBorder="1"/>
    <xf numFmtId="0" fontId="2" fillId="11" borderId="6" xfId="0" applyFont="1" applyFill="1" applyBorder="1" applyAlignment="1">
      <alignment horizontal="right"/>
    </xf>
    <xf numFmtId="10" fontId="2" fillId="11" borderId="6" xfId="1" applyNumberFormat="1" applyFont="1" applyFill="1" applyBorder="1"/>
    <xf numFmtId="166" fontId="2" fillId="11" borderId="2" xfId="0" applyNumberFormat="1" applyFont="1" applyFill="1" applyBorder="1"/>
    <xf numFmtId="0" fontId="2" fillId="0" borderId="2" xfId="0" applyFont="1" applyBorder="1" applyAlignment="1">
      <alignment horizontal="center"/>
    </xf>
    <xf numFmtId="0" fontId="0" fillId="0" borderId="134" xfId="0" applyBorder="1"/>
    <xf numFmtId="0" fontId="3" fillId="0" borderId="153" xfId="0" applyFont="1" applyBorder="1" applyAlignment="1">
      <alignment horizontal="center"/>
    </xf>
    <xf numFmtId="0" fontId="3" fillId="0" borderId="135" xfId="0" applyFont="1" applyBorder="1" applyAlignment="1">
      <alignment horizontal="centerContinuous"/>
    </xf>
    <xf numFmtId="0" fontId="3" fillId="0" borderId="153" xfId="0" applyFont="1" applyBorder="1" applyAlignment="1">
      <alignment horizontal="centerContinuous"/>
    </xf>
    <xf numFmtId="0" fontId="3" fillId="0" borderId="154" xfId="0" applyFont="1" applyBorder="1" applyAlignment="1">
      <alignment horizontal="center"/>
    </xf>
    <xf numFmtId="0" fontId="3" fillId="0" borderId="136" xfId="0" applyFont="1" applyBorder="1" applyAlignment="1" applyProtection="1">
      <alignment horizontal="center"/>
      <protection locked="0"/>
    </xf>
    <xf numFmtId="0" fontId="2" fillId="0" borderId="151" xfId="0" applyFont="1" applyBorder="1"/>
    <xf numFmtId="0" fontId="2" fillId="0" borderId="148" xfId="0" applyFont="1" applyBorder="1"/>
    <xf numFmtId="3" fontId="3" fillId="0" borderId="140" xfId="0" applyNumberFormat="1" applyFont="1" applyBorder="1" applyAlignment="1" applyProtection="1">
      <alignment horizontal="center"/>
      <protection locked="0"/>
    </xf>
    <xf numFmtId="3" fontId="3" fillId="0" borderId="148" xfId="0" applyNumberFormat="1" applyFont="1" applyBorder="1" applyAlignment="1" applyProtection="1">
      <alignment horizontal="center"/>
      <protection locked="0"/>
    </xf>
    <xf numFmtId="3" fontId="3" fillId="0" borderId="139" xfId="0" applyNumberFormat="1" applyFont="1" applyBorder="1" applyAlignment="1" applyProtection="1">
      <alignment horizontal="center"/>
      <protection locked="0"/>
    </xf>
    <xf numFmtId="3" fontId="3" fillId="0" borderId="147" xfId="0" applyNumberFormat="1" applyFont="1" applyBorder="1" applyAlignment="1" applyProtection="1">
      <alignment horizontal="center"/>
      <protection locked="0"/>
    </xf>
    <xf numFmtId="0" fontId="2" fillId="0" borderId="144" xfId="0" applyFont="1" applyBorder="1"/>
    <xf numFmtId="0" fontId="2" fillId="0" borderId="150" xfId="0" applyFont="1" applyBorder="1"/>
    <xf numFmtId="3" fontId="3" fillId="0" borderId="141" xfId="0" applyNumberFormat="1" applyFont="1" applyBorder="1" applyAlignment="1" applyProtection="1">
      <alignment horizontal="center"/>
      <protection locked="0"/>
    </xf>
    <xf numFmtId="3" fontId="3" fillId="0" borderId="150" xfId="0" applyNumberFormat="1" applyFont="1" applyBorder="1" applyAlignment="1" applyProtection="1">
      <alignment horizontal="center"/>
      <protection locked="0"/>
    </xf>
    <xf numFmtId="3" fontId="3" fillId="0" borderId="155" xfId="0" applyNumberFormat="1" applyFont="1" applyBorder="1" applyAlignment="1" applyProtection="1">
      <alignment horizontal="center"/>
      <protection locked="0"/>
    </xf>
    <xf numFmtId="3" fontId="3" fillId="0" borderId="145" xfId="0" applyNumberFormat="1" applyFont="1" applyBorder="1" applyAlignment="1" applyProtection="1">
      <alignment horizontal="center"/>
      <protection locked="0"/>
    </xf>
    <xf numFmtId="167" fontId="3" fillId="0" borderId="6" xfId="0" applyNumberFormat="1" applyFont="1" applyBorder="1" applyProtection="1">
      <protection locked="0"/>
    </xf>
    <xf numFmtId="3" fontId="3" fillId="0" borderId="100" xfId="0" applyNumberFormat="1" applyFont="1" applyBorder="1" applyAlignment="1" applyProtection="1">
      <alignment horizontal="center"/>
      <protection locked="0"/>
    </xf>
    <xf numFmtId="3" fontId="3" fillId="0" borderId="94" xfId="0" applyNumberFormat="1" applyFont="1" applyBorder="1" applyAlignment="1" applyProtection="1">
      <alignment horizontal="center"/>
      <protection locked="0"/>
    </xf>
    <xf numFmtId="3" fontId="3" fillId="0" borderId="102" xfId="0" applyNumberFormat="1" applyFont="1" applyBorder="1" applyAlignment="1" applyProtection="1">
      <alignment horizontal="center"/>
      <protection locked="0"/>
    </xf>
    <xf numFmtId="3" fontId="3" fillId="0" borderId="10" xfId="0" applyNumberFormat="1" applyFont="1" applyBorder="1" applyAlignment="1" applyProtection="1">
      <alignment horizontal="center"/>
      <protection locked="0"/>
    </xf>
    <xf numFmtId="3" fontId="3" fillId="0" borderId="103" xfId="0" applyNumberFormat="1" applyFont="1" applyBorder="1" applyAlignment="1" applyProtection="1">
      <alignment horizontal="center"/>
      <protection locked="0"/>
    </xf>
    <xf numFmtId="0" fontId="2" fillId="12" borderId="0" xfId="0" applyFont="1" applyFill="1"/>
    <xf numFmtId="0" fontId="0" fillId="12" borderId="0" xfId="0" applyFill="1"/>
    <xf numFmtId="49" fontId="21" fillId="0" borderId="153" xfId="0" applyNumberFormat="1" applyFont="1" applyBorder="1" applyAlignment="1" applyProtection="1">
      <alignment horizontal="center" vertical="center"/>
      <protection locked="0"/>
    </xf>
    <xf numFmtId="49" fontId="21" fillId="0" borderId="22" xfId="0" applyNumberFormat="1" applyFont="1" applyBorder="1" applyAlignment="1" applyProtection="1">
      <alignment horizontal="center" vertical="center"/>
      <protection locked="0"/>
    </xf>
    <xf numFmtId="49" fontId="21" fillId="0" borderId="156" xfId="0" applyNumberFormat="1" applyFont="1" applyBorder="1" applyAlignment="1" applyProtection="1">
      <alignment horizontal="center" vertical="center"/>
      <protection locked="0"/>
    </xf>
    <xf numFmtId="10" fontId="2" fillId="10" borderId="33" xfId="7" applyNumberFormat="1" applyFont="1" applyFill="1" applyBorder="1" applyProtection="1"/>
    <xf numFmtId="10" fontId="2" fillId="10" borderId="6" xfId="7" applyNumberFormat="1" applyFont="1" applyFill="1" applyBorder="1" applyProtection="1"/>
    <xf numFmtId="171" fontId="2" fillId="0" borderId="6" xfId="2" applyNumberFormat="1" applyFont="1" applyBorder="1" applyAlignment="1" applyProtection="1"/>
    <xf numFmtId="0" fontId="14" fillId="0" borderId="0" xfId="0" applyFont="1" applyAlignment="1">
      <alignment horizontal="center" vertical="top"/>
    </xf>
    <xf numFmtId="0" fontId="14" fillId="0" borderId="0" xfId="0" applyFont="1" applyAlignment="1">
      <alignment vertical="top"/>
    </xf>
    <xf numFmtId="0" fontId="13" fillId="0" borderId="0" xfId="0" applyFont="1" applyAlignment="1">
      <alignment vertical="top"/>
    </xf>
    <xf numFmtId="0" fontId="14" fillId="0" borderId="0" xfId="0" applyFont="1" applyAlignment="1">
      <alignment horizontal="center" vertical="center"/>
    </xf>
    <xf numFmtId="0" fontId="13" fillId="0" borderId="0" xfId="0" applyFont="1" applyAlignment="1">
      <alignment vertical="center"/>
    </xf>
    <xf numFmtId="0" fontId="13" fillId="0" borderId="0" xfId="0" applyFont="1" applyAlignment="1">
      <alignment vertical="center" wrapText="1"/>
    </xf>
    <xf numFmtId="0" fontId="10" fillId="0" borderId="14" xfId="0" applyFont="1" applyBorder="1"/>
    <xf numFmtId="0" fontId="10" fillId="0" borderId="16" xfId="0" applyFont="1" applyBorder="1"/>
    <xf numFmtId="0" fontId="10" fillId="0" borderId="17" xfId="0" applyFont="1" applyBorder="1"/>
    <xf numFmtId="0" fontId="10" fillId="0" borderId="18" xfId="0" applyFont="1" applyBorder="1"/>
    <xf numFmtId="0" fontId="36" fillId="0" borderId="17" xfId="0" applyFont="1" applyBorder="1" applyAlignment="1">
      <alignment horizontal="right"/>
    </xf>
    <xf numFmtId="0" fontId="11" fillId="0" borderId="18" xfId="0" applyFont="1" applyBorder="1"/>
    <xf numFmtId="0" fontId="10" fillId="0" borderId="0" xfId="0" applyFont="1" applyAlignment="1">
      <alignment horizontal="center" wrapText="1"/>
    </xf>
    <xf numFmtId="0" fontId="11" fillId="0" borderId="17" xfId="0" applyFont="1" applyBorder="1"/>
    <xf numFmtId="0" fontId="10" fillId="0" borderId="41" xfId="0" applyFont="1" applyBorder="1"/>
    <xf numFmtId="0" fontId="10" fillId="0" borderId="42" xfId="0" applyFont="1" applyBorder="1"/>
    <xf numFmtId="177" fontId="61" fillId="0" borderId="0" xfId="0" applyNumberFormat="1" applyFont="1" applyAlignment="1">
      <alignment horizontal="center"/>
    </xf>
    <xf numFmtId="177" fontId="61" fillId="0" borderId="18" xfId="0" applyNumberFormat="1" applyFont="1" applyBorder="1" applyAlignment="1">
      <alignment horizontal="center"/>
    </xf>
    <xf numFmtId="0" fontId="56" fillId="15" borderId="14" xfId="0" applyFont="1" applyFill="1" applyBorder="1" applyAlignment="1">
      <alignment horizontal="right" vertical="center" wrapText="1"/>
    </xf>
    <xf numFmtId="0" fontId="56" fillId="15" borderId="15" xfId="0" applyFont="1" applyFill="1" applyBorder="1" applyAlignment="1">
      <alignment horizontal="right" vertical="center" wrapText="1"/>
    </xf>
    <xf numFmtId="0" fontId="56" fillId="15" borderId="17" xfId="0" applyFont="1" applyFill="1" applyBorder="1" applyAlignment="1">
      <alignment horizontal="right" vertical="center" wrapText="1"/>
    </xf>
    <xf numFmtId="0" fontId="56" fillId="15" borderId="0" xfId="0" applyFont="1" applyFill="1" applyAlignment="1">
      <alignment horizontal="right" vertical="center" wrapText="1"/>
    </xf>
    <xf numFmtId="0" fontId="56" fillId="15" borderId="41" xfId="0" applyFont="1" applyFill="1" applyBorder="1" applyAlignment="1">
      <alignment horizontal="right" vertical="center" wrapText="1"/>
    </xf>
    <xf numFmtId="0" fontId="56" fillId="15" borderId="2" xfId="0" applyFont="1" applyFill="1" applyBorder="1" applyAlignment="1">
      <alignment horizontal="right" vertical="center" wrapText="1"/>
    </xf>
    <xf numFmtId="49" fontId="57" fillId="15" borderId="15" xfId="0" applyNumberFormat="1" applyFont="1" applyFill="1" applyBorder="1" applyAlignment="1" applyProtection="1">
      <alignment horizontal="left" vertical="center"/>
      <protection locked="0"/>
    </xf>
    <xf numFmtId="49" fontId="57" fillId="15" borderId="16" xfId="0" applyNumberFormat="1" applyFont="1" applyFill="1" applyBorder="1" applyAlignment="1" applyProtection="1">
      <alignment horizontal="left" vertical="center"/>
      <protection locked="0"/>
    </xf>
    <xf numFmtId="49" fontId="57" fillId="15" borderId="0" xfId="0" applyNumberFormat="1" applyFont="1" applyFill="1" applyAlignment="1" applyProtection="1">
      <alignment horizontal="left" vertical="center"/>
      <protection locked="0"/>
    </xf>
    <xf numFmtId="49" fontId="57" fillId="15" borderId="18" xfId="0" applyNumberFormat="1" applyFont="1" applyFill="1" applyBorder="1" applyAlignment="1" applyProtection="1">
      <alignment horizontal="left" vertical="center"/>
      <protection locked="0"/>
    </xf>
    <xf numFmtId="49" fontId="57" fillId="15" borderId="2" xfId="0" applyNumberFormat="1" applyFont="1" applyFill="1" applyBorder="1" applyAlignment="1" applyProtection="1">
      <alignment horizontal="left" vertical="center"/>
      <protection locked="0"/>
    </xf>
    <xf numFmtId="49" fontId="57" fillId="15" borderId="42" xfId="0" applyNumberFormat="1" applyFont="1" applyFill="1" applyBorder="1" applyAlignment="1" applyProtection="1">
      <alignment horizontal="left" vertical="center"/>
      <protection locked="0"/>
    </xf>
    <xf numFmtId="0" fontId="39" fillId="0" borderId="0" xfId="0" applyFont="1" applyAlignment="1">
      <alignment horizontal="center"/>
    </xf>
    <xf numFmtId="0" fontId="49" fillId="9" borderId="17" xfId="0" applyFont="1" applyFill="1" applyBorder="1" applyAlignment="1">
      <alignment horizontal="center"/>
    </xf>
    <xf numFmtId="0" fontId="49" fillId="9" borderId="0" xfId="0" applyFont="1" applyFill="1" applyAlignment="1">
      <alignment horizontal="center"/>
    </xf>
    <xf numFmtId="0" fontId="49" fillId="9" borderId="18" xfId="0" applyFont="1" applyFill="1" applyBorder="1" applyAlignment="1">
      <alignment horizontal="center"/>
    </xf>
    <xf numFmtId="0" fontId="37" fillId="0" borderId="0" xfId="0" applyFont="1" applyAlignment="1">
      <alignment horizontal="center"/>
    </xf>
    <xf numFmtId="0" fontId="38" fillId="0" borderId="0" xfId="0" applyFont="1" applyAlignment="1">
      <alignment horizontal="center"/>
    </xf>
    <xf numFmtId="0" fontId="38" fillId="0" borderId="18" xfId="0" applyFont="1" applyBorder="1" applyAlignment="1">
      <alignment horizontal="center"/>
    </xf>
    <xf numFmtId="0" fontId="40" fillId="0" borderId="0" xfId="0" applyFont="1" applyAlignment="1">
      <alignment horizontal="center"/>
    </xf>
    <xf numFmtId="0" fontId="41" fillId="0" borderId="0" xfId="0" applyFont="1" applyAlignment="1">
      <alignment horizontal="center"/>
    </xf>
    <xf numFmtId="0" fontId="41" fillId="0" borderId="18" xfId="0" applyFont="1" applyBorder="1" applyAlignment="1">
      <alignment horizontal="center"/>
    </xf>
    <xf numFmtId="0" fontId="42" fillId="0" borderId="0" xfId="0" applyFont="1" applyAlignment="1">
      <alignment horizontal="center"/>
    </xf>
    <xf numFmtId="0" fontId="42" fillId="0" borderId="18" xfId="0" applyFont="1" applyBorder="1" applyAlignment="1">
      <alignment horizontal="center"/>
    </xf>
    <xf numFmtId="0" fontId="43" fillId="0" borderId="0" xfId="0" applyFont="1" applyAlignment="1">
      <alignment horizontal="center"/>
    </xf>
    <xf numFmtId="0" fontId="44" fillId="0" borderId="0" xfId="0" applyFont="1" applyAlignment="1">
      <alignment horizontal="center"/>
    </xf>
    <xf numFmtId="0" fontId="44" fillId="0" borderId="18" xfId="0" applyFont="1" applyBorder="1" applyAlignment="1">
      <alignment horizontal="center"/>
    </xf>
    <xf numFmtId="0" fontId="54" fillId="0" borderId="105" xfId="0" applyFont="1" applyBorder="1" applyAlignment="1">
      <alignment horizontal="center"/>
    </xf>
    <xf numFmtId="0" fontId="54" fillId="0" borderId="0" xfId="0" applyFont="1" applyAlignment="1">
      <alignment horizontal="center"/>
    </xf>
    <xf numFmtId="0" fontId="54" fillId="0" borderId="69" xfId="0" applyFont="1" applyBorder="1" applyAlignment="1">
      <alignment horizontal="center"/>
    </xf>
    <xf numFmtId="0" fontId="61" fillId="0" borderId="0" xfId="0" applyFont="1" applyAlignment="1">
      <alignment horizontal="center"/>
    </xf>
    <xf numFmtId="0" fontId="61" fillId="0" borderId="18" xfId="0" applyFont="1" applyBorder="1" applyAlignment="1">
      <alignment horizontal="center"/>
    </xf>
    <xf numFmtId="49" fontId="65" fillId="0" borderId="6" xfId="0" applyNumberFormat="1" applyFont="1" applyBorder="1" applyAlignment="1" applyProtection="1">
      <alignment horizontal="center"/>
      <protection locked="0"/>
    </xf>
    <xf numFmtId="10" fontId="65" fillId="0" borderId="8" xfId="0" applyNumberFormat="1" applyFont="1" applyBorder="1" applyAlignment="1" applyProtection="1">
      <alignment horizontal="center"/>
      <protection locked="0"/>
    </xf>
    <xf numFmtId="49" fontId="55" fillId="0" borderId="6" xfId="0" applyNumberFormat="1" applyFont="1" applyBorder="1" applyAlignment="1" applyProtection="1">
      <alignment horizontal="left"/>
      <protection locked="0"/>
    </xf>
    <xf numFmtId="49" fontId="65" fillId="0" borderId="6" xfId="0" applyNumberFormat="1" applyFont="1" applyBorder="1" applyAlignment="1" applyProtection="1">
      <alignment horizontal="left"/>
      <protection locked="0"/>
    </xf>
    <xf numFmtId="49" fontId="65" fillId="0" borderId="8" xfId="0" applyNumberFormat="1" applyFont="1" applyBorder="1" applyProtection="1">
      <protection locked="0"/>
    </xf>
    <xf numFmtId="49" fontId="66" fillId="0" borderId="8" xfId="4" applyNumberFormat="1" applyFont="1" applyBorder="1" applyAlignment="1" applyProtection="1">
      <alignment horizontal="center" wrapText="1"/>
      <protection locked="0"/>
    </xf>
    <xf numFmtId="49" fontId="65" fillId="0" borderId="8" xfId="0" applyNumberFormat="1" applyFont="1" applyBorder="1" applyAlignment="1" applyProtection="1">
      <alignment horizontal="left"/>
      <protection locked="0"/>
    </xf>
    <xf numFmtId="0" fontId="65" fillId="0" borderId="8" xfId="0" applyFont="1" applyBorder="1" applyAlignment="1" applyProtection="1">
      <alignment horizontal="center"/>
      <protection locked="0"/>
    </xf>
    <xf numFmtId="0" fontId="3" fillId="0" borderId="6" xfId="0" applyFont="1" applyBorder="1" applyAlignment="1" applyProtection="1">
      <alignment horizontal="left"/>
      <protection locked="0"/>
    </xf>
    <xf numFmtId="0" fontId="18" fillId="4" borderId="77" xfId="0" applyFont="1" applyFill="1" applyBorder="1" applyAlignment="1">
      <alignment horizontal="right" vertical="center"/>
    </xf>
    <xf numFmtId="0" fontId="18" fillId="4" borderId="45" xfId="0" applyFont="1" applyFill="1" applyBorder="1" applyAlignment="1">
      <alignment horizontal="right" vertical="center"/>
    </xf>
    <xf numFmtId="172" fontId="3" fillId="0" borderId="6" xfId="0" applyNumberFormat="1" applyFont="1" applyBorder="1" applyAlignment="1" applyProtection="1">
      <alignment horizontal="center"/>
      <protection locked="0"/>
    </xf>
    <xf numFmtId="0" fontId="10" fillId="0" borderId="0" xfId="0" applyFont="1" applyAlignment="1">
      <alignment horizontal="left" wrapText="1"/>
    </xf>
    <xf numFmtId="0" fontId="2" fillId="0" borderId="6" xfId="0" applyFont="1" applyBorder="1" applyAlignment="1" applyProtection="1">
      <alignment horizontal="center"/>
      <protection locked="0"/>
    </xf>
    <xf numFmtId="165" fontId="3" fillId="0" borderId="6" xfId="0" applyNumberFormat="1" applyFont="1" applyBorder="1" applyAlignment="1" applyProtection="1">
      <alignment horizontal="center"/>
      <protection locked="0"/>
    </xf>
    <xf numFmtId="49" fontId="11" fillId="0" borderId="6" xfId="0" applyNumberFormat="1" applyFont="1" applyBorder="1" applyAlignment="1" applyProtection="1">
      <alignment horizontal="left"/>
      <protection locked="0"/>
    </xf>
    <xf numFmtId="49" fontId="10" fillId="0" borderId="8" xfId="0" applyNumberFormat="1" applyFont="1" applyBorder="1" applyAlignment="1" applyProtection="1">
      <alignment horizontal="left"/>
      <protection locked="0"/>
    </xf>
    <xf numFmtId="49" fontId="10" fillId="0" borderId="6" xfId="0" applyNumberFormat="1" applyFont="1" applyBorder="1" applyAlignment="1" applyProtection="1">
      <alignment horizontal="left" wrapText="1"/>
      <protection locked="0"/>
    </xf>
    <xf numFmtId="49" fontId="10" fillId="0" borderId="6" xfId="0" applyNumberFormat="1" applyFont="1" applyBorder="1" applyAlignment="1" applyProtection="1">
      <alignment horizontal="left"/>
      <protection locked="0"/>
    </xf>
    <xf numFmtId="49" fontId="11" fillId="0" borderId="8" xfId="0" applyNumberFormat="1" applyFont="1" applyBorder="1" applyAlignment="1" applyProtection="1">
      <alignment horizontal="center"/>
      <protection locked="0"/>
    </xf>
    <xf numFmtId="44" fontId="2" fillId="0" borderId="6" xfId="2" applyFont="1" applyBorder="1" applyAlignment="1" applyProtection="1">
      <alignment horizontal="left"/>
      <protection locked="0"/>
    </xf>
    <xf numFmtId="0" fontId="10" fillId="0" borderId="0" xfId="0" applyFont="1" applyAlignment="1">
      <alignment horizontal="left" vertical="center" wrapText="1"/>
    </xf>
    <xf numFmtId="0" fontId="10" fillId="0" borderId="3"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10" fillId="0" borderId="11" xfId="0" applyFont="1" applyBorder="1" applyAlignment="1" applyProtection="1">
      <alignment horizontal="left" vertical="top" wrapText="1"/>
      <protection locked="0"/>
    </xf>
    <xf numFmtId="0" fontId="10" fillId="0" borderId="91"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92" xfId="0" applyFont="1" applyBorder="1" applyAlignment="1" applyProtection="1">
      <alignment horizontal="left" vertical="top" wrapText="1"/>
      <protection locked="0"/>
    </xf>
    <xf numFmtId="0" fontId="10" fillId="0" borderId="29"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0" xfId="0" applyFont="1" applyAlignment="1">
      <alignment horizontal="left" vertical="center"/>
    </xf>
    <xf numFmtId="49" fontId="21" fillId="0" borderId="90" xfId="0" applyNumberFormat="1" applyFont="1" applyBorder="1" applyAlignment="1" applyProtection="1">
      <alignment horizontal="center" vertical="center"/>
      <protection locked="0"/>
    </xf>
    <xf numFmtId="49" fontId="21" fillId="0" borderId="100" xfId="0" applyNumberFormat="1" applyFont="1" applyBorder="1" applyAlignment="1" applyProtection="1">
      <alignment horizontal="center" vertical="center"/>
      <protection locked="0"/>
    </xf>
    <xf numFmtId="178" fontId="25" fillId="0" borderId="90" xfId="0" applyNumberFormat="1" applyFont="1" applyBorder="1" applyAlignment="1" applyProtection="1">
      <alignment horizontal="center"/>
      <protection locked="0"/>
    </xf>
    <xf numFmtId="178" fontId="25" fillId="0" borderId="100" xfId="0" applyNumberFormat="1" applyFont="1" applyBorder="1" applyAlignment="1" applyProtection="1">
      <alignment horizontal="center"/>
      <protection locked="0"/>
    </xf>
    <xf numFmtId="49" fontId="25" fillId="0" borderId="90" xfId="0" applyNumberFormat="1" applyFont="1" applyBorder="1" applyAlignment="1" applyProtection="1">
      <alignment horizontal="center"/>
      <protection locked="0"/>
    </xf>
    <xf numFmtId="49" fontId="25" fillId="0" borderId="100" xfId="0" applyNumberFormat="1" applyFont="1" applyBorder="1" applyAlignment="1" applyProtection="1">
      <alignment horizontal="center"/>
      <protection locked="0"/>
    </xf>
    <xf numFmtId="49" fontId="25" fillId="0" borderId="97" xfId="0" applyNumberFormat="1" applyFont="1" applyBorder="1" applyAlignment="1" applyProtection="1">
      <alignment horizontal="center"/>
      <protection locked="0"/>
    </xf>
    <xf numFmtId="49" fontId="25" fillId="0" borderId="89" xfId="0" applyNumberFormat="1" applyFont="1" applyBorder="1" applyAlignment="1" applyProtection="1">
      <alignment horizontal="center"/>
      <protection locked="0"/>
    </xf>
    <xf numFmtId="49" fontId="25" fillId="0" borderId="101" xfId="0" applyNumberFormat="1" applyFont="1" applyBorder="1" applyAlignment="1" applyProtection="1">
      <alignment horizontal="center"/>
      <protection locked="0"/>
    </xf>
    <xf numFmtId="49" fontId="25" fillId="0" borderId="102" xfId="0" applyNumberFormat="1" applyFont="1" applyBorder="1" applyAlignment="1" applyProtection="1">
      <alignment horizontal="center"/>
      <protection locked="0"/>
    </xf>
    <xf numFmtId="0" fontId="11" fillId="0" borderId="63" xfId="0" applyFont="1" applyBorder="1" applyAlignment="1" applyProtection="1">
      <alignment horizontal="center"/>
      <protection locked="0"/>
    </xf>
    <xf numFmtId="0" fontId="11" fillId="0" borderId="103" xfId="0" applyFont="1" applyBorder="1" applyAlignment="1" applyProtection="1">
      <alignment horizontal="center"/>
      <protection locked="0"/>
    </xf>
    <xf numFmtId="49" fontId="21" fillId="0" borderId="19" xfId="0" applyNumberFormat="1" applyFont="1" applyBorder="1" applyAlignment="1" applyProtection="1">
      <alignment horizontal="center" vertical="center"/>
      <protection locked="0"/>
    </xf>
    <xf numFmtId="0" fontId="11" fillId="0" borderId="97" xfId="0" applyFont="1" applyBorder="1" applyAlignment="1">
      <alignment horizontal="center" vertical="center" wrapText="1"/>
    </xf>
    <xf numFmtId="0" fontId="11" fillId="0" borderId="89" xfId="0" applyFont="1" applyBorder="1" applyAlignment="1">
      <alignment horizontal="center" vertical="center" wrapText="1"/>
    </xf>
    <xf numFmtId="0" fontId="11" fillId="0" borderId="98" xfId="0" applyFont="1" applyBorder="1" applyAlignment="1">
      <alignment horizontal="center" vertical="center" wrapText="1"/>
    </xf>
    <xf numFmtId="0" fontId="11" fillId="0" borderId="47" xfId="0" applyFont="1" applyBorder="1" applyAlignment="1">
      <alignment horizontal="center" vertical="center" wrapText="1"/>
    </xf>
    <xf numFmtId="0" fontId="11" fillId="0" borderId="63" xfId="0" applyFont="1" applyBorder="1" applyAlignment="1">
      <alignment horizontal="center" vertical="center" wrapText="1"/>
    </xf>
    <xf numFmtId="0" fontId="11" fillId="0" borderId="66" xfId="0" applyFont="1" applyBorder="1" applyAlignment="1">
      <alignment horizontal="center" vertical="center" wrapText="1"/>
    </xf>
    <xf numFmtId="0" fontId="21" fillId="0" borderId="97" xfId="0" applyFont="1" applyBorder="1" applyAlignment="1">
      <alignment horizontal="center" vertical="center" wrapText="1"/>
    </xf>
    <xf numFmtId="0" fontId="21" fillId="0" borderId="135" xfId="0" applyFont="1" applyBorder="1" applyAlignment="1">
      <alignment horizontal="center" vertical="center" wrapText="1"/>
    </xf>
    <xf numFmtId="0" fontId="21" fillId="0" borderId="154" xfId="0" applyFont="1" applyBorder="1" applyAlignment="1">
      <alignment horizontal="center" vertical="center" wrapText="1"/>
    </xf>
    <xf numFmtId="0" fontId="3" fillId="0" borderId="0" xfId="0" applyFont="1" applyAlignment="1">
      <alignment horizontal="left" wrapText="1"/>
    </xf>
    <xf numFmtId="0" fontId="0" fillId="0" borderId="0" xfId="0" applyAlignment="1">
      <alignment horizontal="left" wrapText="1"/>
    </xf>
    <xf numFmtId="0" fontId="11"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horizontal="left" vertical="center" wrapText="1"/>
    </xf>
    <xf numFmtId="49" fontId="25" fillId="0" borderId="90" xfId="0" applyNumberFormat="1" applyFont="1" applyBorder="1" applyAlignment="1" applyProtection="1">
      <alignment horizontal="left"/>
      <protection locked="0"/>
    </xf>
    <xf numFmtId="49" fontId="25" fillId="0" borderId="27" xfId="0" applyNumberFormat="1" applyFont="1" applyBorder="1" applyAlignment="1" applyProtection="1">
      <alignment horizontal="center"/>
      <protection locked="0"/>
    </xf>
    <xf numFmtId="49" fontId="25" fillId="0" borderId="25" xfId="0" applyNumberFormat="1" applyFont="1" applyBorder="1" applyAlignment="1" applyProtection="1">
      <alignment horizontal="center"/>
      <protection locked="0"/>
    </xf>
    <xf numFmtId="49" fontId="10" fillId="0" borderId="0" xfId="0" applyNumberFormat="1" applyFont="1" applyAlignment="1">
      <alignment horizontal="left" vertical="center"/>
    </xf>
    <xf numFmtId="14" fontId="11" fillId="0" borderId="6" xfId="0" applyNumberFormat="1" applyFont="1" applyBorder="1" applyAlignment="1" applyProtection="1">
      <alignment horizontal="left" vertical="center"/>
      <protection locked="0"/>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89" xfId="0" applyFont="1" applyBorder="1" applyAlignment="1">
      <alignment horizontal="center" vertical="center"/>
    </xf>
    <xf numFmtId="0" fontId="11" fillId="0" borderId="93" xfId="0" applyFont="1" applyBorder="1" applyAlignment="1">
      <alignment horizontal="center" vertical="center"/>
    </xf>
    <xf numFmtId="0" fontId="11" fillId="0" borderId="94" xfId="0" applyFont="1" applyBorder="1" applyAlignment="1">
      <alignment horizontal="center" vertical="center"/>
    </xf>
    <xf numFmtId="0" fontId="11" fillId="0" borderId="47" xfId="0" applyFont="1" applyBorder="1" applyAlignment="1">
      <alignment horizontal="center" vertical="center"/>
    </xf>
    <xf numFmtId="0" fontId="11" fillId="0" borderId="90" xfId="0" applyFont="1" applyBorder="1" applyAlignment="1">
      <alignment horizontal="center" vertical="center"/>
    </xf>
    <xf numFmtId="0" fontId="11" fillId="0" borderId="86" xfId="0" applyFont="1" applyBorder="1" applyAlignment="1">
      <alignment horizontal="center" vertical="center"/>
    </xf>
    <xf numFmtId="0" fontId="11" fillId="0" borderId="97" xfId="0" applyFont="1" applyBorder="1" applyAlignment="1">
      <alignment horizontal="center" vertical="center"/>
    </xf>
    <xf numFmtId="0" fontId="11" fillId="0" borderId="98" xfId="0" applyFont="1" applyBorder="1" applyAlignment="1">
      <alignment horizontal="center" vertical="center"/>
    </xf>
    <xf numFmtId="0" fontId="11" fillId="0" borderId="90" xfId="0" applyFont="1" applyBorder="1" applyAlignment="1">
      <alignment horizontal="center" vertical="center" wrapText="1"/>
    </xf>
    <xf numFmtId="0" fontId="11" fillId="0" borderId="86" xfId="0" applyFont="1" applyBorder="1" applyAlignment="1">
      <alignment horizontal="center" vertical="center" wrapText="1"/>
    </xf>
    <xf numFmtId="0" fontId="11" fillId="14" borderId="15" xfId="0" applyFont="1" applyFill="1" applyBorder="1" applyAlignment="1">
      <alignment horizontal="center"/>
    </xf>
    <xf numFmtId="0" fontId="10" fillId="0" borderId="6" xfId="0" applyFont="1" applyBorder="1" applyAlignment="1" applyProtection="1">
      <alignment horizontal="left" vertical="center"/>
      <protection locked="0"/>
    </xf>
    <xf numFmtId="49" fontId="25" fillId="0" borderId="19" xfId="0" applyNumberFormat="1" applyFont="1" applyBorder="1" applyAlignment="1" applyProtection="1">
      <alignment horizontal="left"/>
      <protection locked="0"/>
    </xf>
    <xf numFmtId="49" fontId="25" fillId="0" borderId="100" xfId="0" applyNumberFormat="1" applyFont="1" applyBorder="1" applyAlignment="1" applyProtection="1">
      <alignment horizontal="left"/>
      <protection locked="0"/>
    </xf>
    <xf numFmtId="0" fontId="11" fillId="4" borderId="15" xfId="0" applyFont="1" applyFill="1" applyBorder="1" applyAlignment="1">
      <alignment horizontal="center"/>
    </xf>
    <xf numFmtId="0" fontId="11" fillId="0" borderId="0" xfId="0" applyFont="1" applyAlignment="1">
      <alignment horizontal="center" textRotation="90"/>
    </xf>
    <xf numFmtId="0" fontId="11" fillId="0" borderId="0" xfId="0" applyFont="1" applyAlignment="1">
      <alignment textRotation="90"/>
    </xf>
    <xf numFmtId="0" fontId="10" fillId="0" borderId="13" xfId="0" applyFont="1" applyBorder="1" applyAlignment="1" applyProtection="1">
      <alignment horizontal="left" textRotation="90"/>
      <protection locked="0"/>
    </xf>
    <xf numFmtId="0" fontId="10" fillId="0" borderId="13" xfId="0" applyFont="1" applyBorder="1" applyAlignment="1" applyProtection="1">
      <alignment horizontal="center" textRotation="90"/>
      <protection locked="0"/>
    </xf>
    <xf numFmtId="0" fontId="11" fillId="0" borderId="39" xfId="0" applyFont="1" applyBorder="1" applyAlignment="1">
      <alignment horizontal="left" vertical="top" wrapText="1"/>
    </xf>
    <xf numFmtId="0" fontId="11" fillId="0" borderId="8" xfId="0" applyFont="1" applyBorder="1" applyAlignment="1">
      <alignment horizontal="left" vertical="top" wrapText="1"/>
    </xf>
    <xf numFmtId="0" fontId="11" fillId="0" borderId="40" xfId="0" applyFont="1" applyBorder="1" applyAlignment="1">
      <alignment horizontal="left" vertical="top" wrapText="1"/>
    </xf>
    <xf numFmtId="0" fontId="10" fillId="0" borderId="39" xfId="0" applyFont="1" applyBorder="1" applyAlignment="1">
      <alignment horizontal="left" vertical="top" wrapText="1"/>
    </xf>
    <xf numFmtId="0" fontId="10" fillId="0" borderId="8" xfId="0" applyFont="1" applyBorder="1" applyAlignment="1">
      <alignment horizontal="left" vertical="top" wrapText="1"/>
    </xf>
    <xf numFmtId="0" fontId="10" fillId="0" borderId="40" xfId="0" applyFont="1" applyBorder="1" applyAlignment="1">
      <alignment horizontal="left" vertical="top" wrapText="1"/>
    </xf>
    <xf numFmtId="0" fontId="10" fillId="0" borderId="6" xfId="0" applyFont="1" applyBorder="1" applyAlignment="1" applyProtection="1">
      <alignment horizontal="left"/>
      <protection locked="0"/>
    </xf>
    <xf numFmtId="44" fontId="11" fillId="0" borderId="6" xfId="2" applyFont="1" applyBorder="1" applyAlignment="1" applyProtection="1">
      <alignment horizontal="left"/>
      <protection locked="0"/>
    </xf>
    <xf numFmtId="49" fontId="11" fillId="0" borderId="6" xfId="0" applyNumberFormat="1" applyFont="1" applyBorder="1" applyAlignment="1" applyProtection="1">
      <alignment horizontal="center"/>
      <protection locked="0"/>
    </xf>
    <xf numFmtId="1" fontId="11" fillId="0" borderId="6" xfId="1" applyNumberFormat="1" applyFont="1" applyBorder="1" applyAlignment="1" applyProtection="1">
      <alignment horizontal="center"/>
      <protection locked="0"/>
    </xf>
    <xf numFmtId="0" fontId="22" fillId="0" borderId="0" xfId="0" applyFont="1" applyAlignment="1">
      <alignment horizontal="left" vertical="center" wrapText="1"/>
    </xf>
    <xf numFmtId="0" fontId="11" fillId="0" borderId="6" xfId="0" applyFont="1" applyBorder="1" applyAlignment="1" applyProtection="1">
      <alignment horizontal="left"/>
      <protection locked="0"/>
    </xf>
    <xf numFmtId="0" fontId="12" fillId="0" borderId="0" xfId="0" applyFont="1" applyAlignment="1">
      <alignment horizontal="center"/>
    </xf>
    <xf numFmtId="0" fontId="11" fillId="0" borderId="0" xfId="0" applyFont="1" applyAlignment="1">
      <alignment horizontal="center"/>
    </xf>
    <xf numFmtId="0" fontId="11" fillId="0" borderId="6" xfId="0" applyFont="1" applyBorder="1" applyAlignment="1" applyProtection="1">
      <alignment horizontal="left" wrapText="1"/>
      <protection locked="0"/>
    </xf>
    <xf numFmtId="0" fontId="11" fillId="0" borderId="0" xfId="0" applyFont="1" applyAlignment="1">
      <alignment horizontal="center" wrapText="1"/>
    </xf>
    <xf numFmtId="1" fontId="11" fillId="11" borderId="20" xfId="1" applyNumberFormat="1" applyFont="1" applyFill="1" applyBorder="1" applyAlignment="1" applyProtection="1">
      <alignment horizontal="center" vertical="center"/>
    </xf>
    <xf numFmtId="1" fontId="11" fillId="0" borderId="8" xfId="1" applyNumberFormat="1" applyFont="1" applyBorder="1" applyAlignment="1" applyProtection="1">
      <alignment horizontal="center"/>
      <protection locked="0"/>
    </xf>
    <xf numFmtId="170" fontId="10" fillId="0" borderId="6" xfId="1" applyNumberFormat="1" applyFont="1" applyBorder="1" applyAlignment="1" applyProtection="1">
      <alignment horizontal="center" wrapText="1"/>
      <protection locked="0"/>
    </xf>
    <xf numFmtId="44" fontId="10" fillId="0" borderId="6" xfId="2" applyFont="1" applyBorder="1" applyAlignment="1" applyProtection="1">
      <alignment horizontal="center"/>
      <protection locked="0"/>
    </xf>
    <xf numFmtId="0" fontId="10" fillId="0" borderId="8" xfId="0" applyFont="1" applyBorder="1" applyAlignment="1" applyProtection="1">
      <alignment horizontal="left"/>
      <protection locked="0"/>
    </xf>
    <xf numFmtId="0" fontId="23" fillId="0" borderId="6" xfId="4" applyFont="1" applyBorder="1" applyAlignment="1" applyProtection="1">
      <protection locked="0"/>
    </xf>
    <xf numFmtId="0" fontId="25" fillId="0" borderId="6" xfId="0" applyFont="1" applyBorder="1" applyProtection="1">
      <protection locked="0"/>
    </xf>
    <xf numFmtId="44" fontId="10" fillId="0" borderId="6" xfId="2" applyFont="1" applyBorder="1" applyAlignment="1" applyProtection="1">
      <protection locked="0"/>
    </xf>
    <xf numFmtId="44" fontId="20" fillId="11" borderId="6" xfId="2" applyFont="1" applyFill="1" applyBorder="1" applyAlignment="1" applyProtection="1">
      <alignment horizontal="center"/>
    </xf>
    <xf numFmtId="172" fontId="10" fillId="0" borderId="6" xfId="0" applyNumberFormat="1" applyFont="1" applyBorder="1" applyAlignment="1" applyProtection="1">
      <alignment horizontal="center"/>
      <protection locked="0"/>
    </xf>
    <xf numFmtId="43" fontId="10" fillId="0" borderId="6" xfId="1" applyFont="1" applyBorder="1" applyAlignment="1" applyProtection="1">
      <alignment horizontal="left"/>
      <protection locked="0"/>
    </xf>
    <xf numFmtId="43" fontId="25" fillId="0" borderId="6" xfId="1" applyFont="1" applyBorder="1" applyAlignment="1" applyProtection="1">
      <alignment horizontal="center"/>
      <protection locked="0"/>
    </xf>
    <xf numFmtId="0" fontId="25" fillId="0" borderId="6" xfId="0" applyFont="1" applyBorder="1" applyAlignment="1" applyProtection="1">
      <alignment horizontal="left"/>
      <protection locked="0"/>
    </xf>
    <xf numFmtId="44" fontId="20" fillId="0" borderId="6" xfId="2" applyFont="1" applyBorder="1" applyAlignment="1" applyProtection="1">
      <alignment horizontal="center"/>
      <protection locked="0"/>
    </xf>
    <xf numFmtId="0" fontId="22" fillId="0" borderId="0" xfId="0" applyFont="1" applyAlignment="1">
      <alignment horizontal="left" wrapText="1"/>
    </xf>
    <xf numFmtId="0" fontId="10" fillId="0" borderId="2" xfId="0" applyFont="1" applyBorder="1" applyAlignment="1">
      <alignment horizontal="left" wrapText="1"/>
    </xf>
    <xf numFmtId="0" fontId="10" fillId="0" borderId="8" xfId="0" applyFont="1" applyBorder="1" applyProtection="1">
      <protection locked="0"/>
    </xf>
    <xf numFmtId="49" fontId="10" fillId="0" borderId="8" xfId="0" applyNumberFormat="1" applyFont="1" applyBorder="1" applyAlignment="1" applyProtection="1">
      <alignment horizontal="center"/>
      <protection locked="0"/>
    </xf>
    <xf numFmtId="17" fontId="10" fillId="0" borderId="6" xfId="0" applyNumberFormat="1" applyFont="1" applyBorder="1" applyAlignment="1" applyProtection="1">
      <alignment horizontal="center"/>
      <protection locked="0"/>
    </xf>
    <xf numFmtId="0" fontId="10" fillId="0" borderId="6" xfId="0" applyFont="1" applyBorder="1" applyAlignment="1" applyProtection="1">
      <alignment horizontal="center"/>
      <protection locked="0"/>
    </xf>
    <xf numFmtId="0" fontId="10" fillId="0" borderId="27" xfId="0" applyFont="1" applyBorder="1" applyAlignment="1" applyProtection="1">
      <alignment horizontal="center"/>
      <protection locked="0"/>
    </xf>
    <xf numFmtId="0" fontId="10" fillId="0" borderId="25" xfId="0" applyFont="1" applyBorder="1" applyAlignment="1" applyProtection="1">
      <alignment horizontal="center"/>
      <protection locked="0"/>
    </xf>
    <xf numFmtId="170" fontId="10" fillId="11" borderId="39" xfId="1" applyNumberFormat="1" applyFont="1" applyFill="1" applyBorder="1" applyAlignment="1" applyProtection="1">
      <alignment horizontal="center"/>
    </xf>
    <xf numFmtId="170" fontId="10" fillId="11" borderId="40" xfId="1" applyNumberFormat="1" applyFont="1" applyFill="1" applyBorder="1" applyAlignment="1" applyProtection="1">
      <alignment horizontal="center"/>
    </xf>
    <xf numFmtId="0" fontId="10" fillId="0" borderId="6" xfId="0" applyFont="1" applyBorder="1" applyAlignment="1">
      <alignment horizontal="left"/>
    </xf>
    <xf numFmtId="0" fontId="10" fillId="0" borderId="25" xfId="0" applyFont="1" applyBorder="1" applyAlignment="1">
      <alignment horizontal="left"/>
    </xf>
    <xf numFmtId="43" fontId="21" fillId="11" borderId="6" xfId="0" applyNumberFormat="1" applyFont="1" applyFill="1" applyBorder="1" applyAlignment="1">
      <alignment horizontal="center"/>
    </xf>
    <xf numFmtId="0" fontId="11" fillId="0" borderId="27" xfId="0" applyFont="1" applyBorder="1" applyAlignment="1">
      <alignment horizontal="center"/>
    </xf>
    <xf numFmtId="0" fontId="11" fillId="0" borderId="6" xfId="0" applyFont="1" applyBorder="1" applyAlignment="1">
      <alignment horizontal="center"/>
    </xf>
    <xf numFmtId="0" fontId="11" fillId="0" borderId="25" xfId="0" applyFont="1" applyBorder="1" applyAlignment="1">
      <alignment horizontal="center"/>
    </xf>
    <xf numFmtId="0" fontId="11" fillId="0" borderId="21" xfId="0" applyFont="1" applyBorder="1" applyAlignment="1">
      <alignment horizontal="center"/>
    </xf>
    <xf numFmtId="0" fontId="11" fillId="0" borderId="28" xfId="0" applyFont="1" applyBorder="1" applyAlignment="1">
      <alignment horizontal="center"/>
    </xf>
    <xf numFmtId="10" fontId="20" fillId="11" borderId="6" xfId="7" applyNumberFormat="1" applyFont="1" applyFill="1" applyBorder="1" applyAlignment="1" applyProtection="1">
      <alignment horizontal="center"/>
    </xf>
    <xf numFmtId="4" fontId="25" fillId="0" borderId="8" xfId="1" applyNumberFormat="1" applyFont="1" applyFill="1" applyBorder="1" applyAlignment="1" applyProtection="1">
      <alignment horizontal="right"/>
      <protection locked="0"/>
    </xf>
    <xf numFmtId="4" fontId="10" fillId="0" borderId="21" xfId="1" applyNumberFormat="1" applyFont="1" applyFill="1" applyBorder="1" applyAlignment="1" applyProtection="1"/>
    <xf numFmtId="179" fontId="21" fillId="11" borderId="6" xfId="0" applyNumberFormat="1" applyFont="1" applyFill="1" applyBorder="1" applyAlignment="1">
      <alignment horizontal="center"/>
    </xf>
    <xf numFmtId="43" fontId="25" fillId="0" borderId="8" xfId="1" applyFont="1" applyFill="1" applyBorder="1" applyAlignment="1" applyProtection="1">
      <alignment horizontal="center"/>
      <protection locked="0"/>
    </xf>
    <xf numFmtId="0" fontId="22" fillId="0" borderId="23" xfId="0" applyFont="1" applyBorder="1" applyAlignment="1">
      <alignment horizontal="left" vertical="center" wrapText="1"/>
    </xf>
    <xf numFmtId="0" fontId="22" fillId="0" borderId="21" xfId="0" applyFont="1" applyBorder="1" applyAlignment="1">
      <alignment horizontal="left" vertical="center" wrapText="1"/>
    </xf>
    <xf numFmtId="0" fontId="22" fillId="0" borderId="28" xfId="0" applyFont="1" applyBorder="1" applyAlignment="1">
      <alignment horizontal="left" vertical="center" wrapText="1"/>
    </xf>
    <xf numFmtId="0" fontId="22" fillId="0" borderId="24" xfId="0" applyFont="1" applyBorder="1" applyAlignment="1">
      <alignment horizontal="left" vertical="center" wrapText="1"/>
    </xf>
    <xf numFmtId="0" fontId="22" fillId="0" borderId="13" xfId="0" applyFont="1" applyBorder="1" applyAlignment="1">
      <alignment horizontal="left" vertical="center" wrapText="1"/>
    </xf>
    <xf numFmtId="0" fontId="22" fillId="0" borderId="27" xfId="0" applyFont="1" applyBorder="1" applyAlignment="1">
      <alignment horizontal="left" vertical="center" wrapText="1"/>
    </xf>
    <xf numFmtId="0" fontId="22" fillId="0" borderId="6" xfId="0" applyFont="1" applyBorder="1" applyAlignment="1">
      <alignment horizontal="left" vertical="center" wrapText="1"/>
    </xf>
    <xf numFmtId="0" fontId="22" fillId="0" borderId="25" xfId="0" applyFont="1" applyBorder="1" applyAlignment="1">
      <alignment horizontal="left" vertical="center" wrapText="1"/>
    </xf>
    <xf numFmtId="0" fontId="22" fillId="0" borderId="2" xfId="0" applyFont="1" applyBorder="1" applyAlignment="1">
      <alignment horizontal="left" vertical="center" wrapText="1"/>
    </xf>
    <xf numFmtId="0" fontId="20" fillId="0" borderId="6" xfId="0" applyFont="1" applyBorder="1" applyAlignment="1">
      <alignment horizontal="center"/>
    </xf>
    <xf numFmtId="0" fontId="11" fillId="0" borderId="39" xfId="0" applyFont="1" applyBorder="1" applyAlignment="1">
      <alignment horizontal="center"/>
    </xf>
    <xf numFmtId="0" fontId="11" fillId="0" borderId="40" xfId="0" applyFont="1" applyBorder="1" applyAlignment="1">
      <alignment horizontal="center"/>
    </xf>
    <xf numFmtId="0" fontId="11" fillId="0" borderId="8" xfId="0" applyFont="1" applyBorder="1" applyAlignment="1">
      <alignment horizontal="center"/>
    </xf>
    <xf numFmtId="0" fontId="11" fillId="0" borderId="0" xfId="0" applyFont="1" applyAlignment="1">
      <alignment horizontal="left" vertical="top" wrapText="1"/>
    </xf>
    <xf numFmtId="0" fontId="29" fillId="0" borderId="12" xfId="0" applyFont="1" applyBorder="1" applyAlignment="1">
      <alignment horizontal="center" vertical="top"/>
    </xf>
    <xf numFmtId="0" fontId="29" fillId="0" borderId="33" xfId="0" applyFont="1" applyBorder="1" applyAlignment="1">
      <alignment horizontal="center" vertical="top"/>
    </xf>
    <xf numFmtId="0" fontId="11" fillId="0" borderId="60" xfId="0" applyFont="1" applyBorder="1" applyAlignment="1">
      <alignment horizontal="center"/>
    </xf>
    <xf numFmtId="0" fontId="11" fillId="0" borderId="30" xfId="0" applyFont="1" applyBorder="1" applyAlignment="1">
      <alignment horizontal="center"/>
    </xf>
    <xf numFmtId="0" fontId="25" fillId="0" borderId="91" xfId="0" applyFont="1" applyBorder="1" applyAlignment="1">
      <alignment horizontal="center" wrapText="1"/>
    </xf>
    <xf numFmtId="0" fontId="25" fillId="0" borderId="7" xfId="0" applyFont="1" applyBorder="1" applyAlignment="1">
      <alignment horizontal="center" wrapText="1"/>
    </xf>
    <xf numFmtId="0" fontId="25" fillId="0" borderId="53" xfId="0" applyFont="1" applyBorder="1" applyAlignment="1" applyProtection="1">
      <alignment horizontal="center"/>
      <protection locked="0"/>
    </xf>
    <xf numFmtId="0" fontId="25" fillId="0" borderId="54" xfId="0" applyFont="1" applyBorder="1" applyAlignment="1" applyProtection="1">
      <alignment horizontal="center"/>
      <protection locked="0"/>
    </xf>
    <xf numFmtId="170" fontId="25" fillId="0" borderId="56" xfId="1" applyNumberFormat="1" applyFont="1" applyBorder="1" applyAlignment="1" applyProtection="1">
      <alignment horizontal="center"/>
      <protection locked="0"/>
    </xf>
    <xf numFmtId="0" fontId="20" fillId="0" borderId="76" xfId="0" applyFont="1" applyBorder="1" applyAlignment="1">
      <alignment horizontal="center"/>
    </xf>
    <xf numFmtId="0" fontId="20" fillId="0" borderId="48" xfId="0" applyFont="1" applyBorder="1" applyAlignment="1">
      <alignment horizontal="center"/>
    </xf>
    <xf numFmtId="0" fontId="20" fillId="0" borderId="91" xfId="0" applyFont="1" applyBorder="1" applyAlignment="1">
      <alignment horizontal="center"/>
    </xf>
    <xf numFmtId="0" fontId="20" fillId="0" borderId="7" xfId="0" applyFont="1" applyBorder="1" applyAlignment="1">
      <alignment horizontal="center"/>
    </xf>
    <xf numFmtId="170" fontId="25" fillId="0" borderId="30" xfId="1" applyNumberFormat="1" applyFont="1" applyBorder="1" applyAlignment="1" applyProtection="1">
      <alignment horizontal="center"/>
      <protection locked="0"/>
    </xf>
    <xf numFmtId="0" fontId="25" fillId="0" borderId="78" xfId="0" applyFont="1" applyBorder="1" applyAlignment="1" applyProtection="1">
      <alignment horizontal="center"/>
      <protection locked="0"/>
    </xf>
    <xf numFmtId="170" fontId="25" fillId="17" borderId="88" xfId="7" applyNumberFormat="1" applyFont="1" applyFill="1" applyBorder="1" applyAlignment="1" applyProtection="1">
      <alignment horizontal="center"/>
    </xf>
    <xf numFmtId="9" fontId="25" fillId="17" borderId="87" xfId="7" applyFont="1" applyFill="1" applyBorder="1" applyAlignment="1" applyProtection="1">
      <alignment horizontal="center"/>
    </xf>
    <xf numFmtId="170" fontId="25" fillId="17" borderId="87" xfId="7" applyNumberFormat="1" applyFont="1" applyFill="1" applyBorder="1" applyAlignment="1" applyProtection="1">
      <alignment horizontal="center"/>
    </xf>
    <xf numFmtId="0" fontId="25" fillId="0" borderId="52" xfId="0" applyFont="1" applyBorder="1" applyAlignment="1" applyProtection="1">
      <alignment horizontal="center" wrapText="1"/>
      <protection locked="0"/>
    </xf>
    <xf numFmtId="0" fontId="25" fillId="0" borderId="32" xfId="0" applyFont="1" applyBorder="1" applyAlignment="1" applyProtection="1">
      <alignment horizontal="center" wrapText="1"/>
      <protection locked="0"/>
    </xf>
    <xf numFmtId="10" fontId="25" fillId="17" borderId="43" xfId="7" applyNumberFormat="1" applyFont="1" applyFill="1" applyBorder="1" applyAlignment="1" applyProtection="1">
      <alignment horizontal="center"/>
    </xf>
    <xf numFmtId="10" fontId="25" fillId="17" borderId="32" xfId="7" applyNumberFormat="1" applyFont="1" applyFill="1" applyBorder="1" applyAlignment="1" applyProtection="1">
      <alignment horizontal="center"/>
    </xf>
    <xf numFmtId="10" fontId="25" fillId="17" borderId="111" xfId="7" applyNumberFormat="1" applyFont="1" applyFill="1" applyBorder="1" applyAlignment="1" applyProtection="1">
      <alignment horizontal="center"/>
    </xf>
    <xf numFmtId="170" fontId="25" fillId="17" borderId="64" xfId="7" applyNumberFormat="1" applyFont="1" applyFill="1" applyBorder="1" applyAlignment="1" applyProtection="1">
      <alignment horizontal="center"/>
    </xf>
    <xf numFmtId="9" fontId="25" fillId="17" borderId="64" xfId="7" applyFont="1" applyFill="1" applyBorder="1" applyAlignment="1" applyProtection="1">
      <alignment horizontal="center"/>
    </xf>
    <xf numFmtId="10" fontId="25" fillId="17" borderId="52" xfId="7" applyNumberFormat="1" applyFont="1" applyFill="1" applyBorder="1" applyAlignment="1" applyProtection="1">
      <alignment horizontal="center"/>
    </xf>
    <xf numFmtId="0" fontId="25" fillId="17" borderId="52" xfId="7" applyNumberFormat="1" applyFont="1" applyFill="1" applyBorder="1" applyAlignment="1" applyProtection="1">
      <alignment horizontal="center"/>
    </xf>
    <xf numFmtId="170" fontId="25" fillId="17" borderId="84" xfId="7" applyNumberFormat="1" applyFont="1" applyFill="1" applyBorder="1" applyAlignment="1" applyProtection="1">
      <alignment horizontal="center"/>
    </xf>
    <xf numFmtId="170" fontId="25" fillId="0" borderId="57" xfId="1" applyNumberFormat="1" applyFont="1" applyBorder="1" applyAlignment="1" applyProtection="1">
      <alignment horizontal="center"/>
      <protection locked="0"/>
    </xf>
    <xf numFmtId="0" fontId="25" fillId="0" borderId="99" xfId="0" applyFont="1" applyBorder="1" applyAlignment="1" applyProtection="1">
      <alignment horizontal="center"/>
      <protection locked="0"/>
    </xf>
    <xf numFmtId="10" fontId="25" fillId="17" borderId="104" xfId="7" applyNumberFormat="1" applyFont="1" applyFill="1" applyBorder="1" applyAlignment="1" applyProtection="1">
      <alignment horizontal="center"/>
    </xf>
    <xf numFmtId="172" fontId="22" fillId="0" borderId="58" xfId="0" applyNumberFormat="1" applyFont="1" applyBorder="1" applyAlignment="1" applyProtection="1">
      <alignment horizontal="center"/>
      <protection locked="0"/>
    </xf>
    <xf numFmtId="172" fontId="22" fillId="0" borderId="59" xfId="0" applyNumberFormat="1" applyFont="1" applyBorder="1" applyAlignment="1" applyProtection="1">
      <alignment horizontal="center"/>
      <protection locked="0"/>
    </xf>
    <xf numFmtId="9" fontId="25" fillId="17" borderId="50" xfId="7" applyFont="1" applyFill="1" applyBorder="1" applyAlignment="1" applyProtection="1">
      <alignment horizontal="center"/>
    </xf>
    <xf numFmtId="9" fontId="25" fillId="17" borderId="51" xfId="7" applyFont="1" applyFill="1" applyBorder="1" applyAlignment="1" applyProtection="1">
      <alignment horizontal="center"/>
    </xf>
    <xf numFmtId="0" fontId="11" fillId="2" borderId="109" xfId="0" applyFont="1" applyFill="1" applyBorder="1" applyAlignment="1">
      <alignment horizontal="center"/>
    </xf>
    <xf numFmtId="0" fontId="11" fillId="2" borderId="92" xfId="0" applyFont="1" applyFill="1" applyBorder="1" applyAlignment="1">
      <alignment horizontal="center"/>
    </xf>
    <xf numFmtId="0" fontId="11" fillId="2" borderId="12" xfId="0" applyFont="1" applyFill="1" applyBorder="1" applyAlignment="1">
      <alignment horizontal="center"/>
    </xf>
    <xf numFmtId="0" fontId="11" fillId="2" borderId="33" xfId="0" applyFont="1" applyFill="1" applyBorder="1" applyAlignment="1">
      <alignment horizontal="center"/>
    </xf>
    <xf numFmtId="170" fontId="22" fillId="2" borderId="78" xfId="1" applyNumberFormat="1" applyFont="1" applyFill="1" applyBorder="1" applyAlignment="1" applyProtection="1">
      <alignment horizontal="center"/>
    </xf>
    <xf numFmtId="170" fontId="22" fillId="2" borderId="99" xfId="1" applyNumberFormat="1" applyFont="1" applyFill="1" applyBorder="1" applyAlignment="1" applyProtection="1">
      <alignment horizontal="center"/>
    </xf>
    <xf numFmtId="3" fontId="22" fillId="2" borderId="11" xfId="1" applyNumberFormat="1" applyFont="1" applyFill="1" applyBorder="1" applyAlignment="1" applyProtection="1">
      <alignment horizontal="center"/>
    </xf>
    <xf numFmtId="3" fontId="22" fillId="2" borderId="10" xfId="1" applyNumberFormat="1" applyFont="1" applyFill="1" applyBorder="1" applyAlignment="1" applyProtection="1">
      <alignment horizontal="center"/>
    </xf>
    <xf numFmtId="3" fontId="22" fillId="2" borderId="63" xfId="1" applyNumberFormat="1" applyFont="1" applyFill="1" applyBorder="1" applyAlignment="1" applyProtection="1">
      <alignment horizontal="center"/>
    </xf>
    <xf numFmtId="3" fontId="22" fillId="2" borderId="103" xfId="1" applyNumberFormat="1" applyFont="1" applyFill="1" applyBorder="1" applyAlignment="1" applyProtection="1">
      <alignment horizontal="center"/>
    </xf>
    <xf numFmtId="0" fontId="25" fillId="0" borderId="104" xfId="0" applyFont="1" applyBorder="1" applyAlignment="1" applyProtection="1">
      <alignment horizontal="center" wrapText="1"/>
      <protection locked="0"/>
    </xf>
    <xf numFmtId="170" fontId="25" fillId="16" borderId="78" xfId="0" applyNumberFormat="1" applyFont="1" applyFill="1" applyBorder="1" applyAlignment="1">
      <alignment horizontal="center"/>
    </xf>
    <xf numFmtId="0" fontId="25" fillId="16" borderId="99" xfId="0" applyFont="1" applyFill="1" applyBorder="1" applyAlignment="1">
      <alignment horizontal="center"/>
    </xf>
    <xf numFmtId="170" fontId="25" fillId="16" borderId="63" xfId="1" applyNumberFormat="1" applyFont="1" applyFill="1" applyBorder="1" applyAlignment="1" applyProtection="1">
      <alignment horizontal="center"/>
    </xf>
    <xf numFmtId="170" fontId="25" fillId="16" borderId="103" xfId="1" applyNumberFormat="1" applyFont="1" applyFill="1" applyBorder="1" applyAlignment="1" applyProtection="1">
      <alignment horizontal="center"/>
    </xf>
    <xf numFmtId="10" fontId="22" fillId="2" borderId="43" xfId="7" applyNumberFormat="1" applyFont="1" applyFill="1" applyBorder="1" applyAlignment="1" applyProtection="1">
      <alignment horizontal="center"/>
    </xf>
    <xf numFmtId="10" fontId="22" fillId="2" borderId="104" xfId="7" applyNumberFormat="1" applyFont="1" applyFill="1" applyBorder="1" applyAlignment="1" applyProtection="1">
      <alignment horizont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25" fillId="17" borderId="43" xfId="7" applyNumberFormat="1" applyFont="1" applyFill="1" applyBorder="1" applyAlignment="1" applyProtection="1">
      <alignment horizontal="center"/>
    </xf>
    <xf numFmtId="172" fontId="22" fillId="0" borderId="49" xfId="0" applyNumberFormat="1" applyFont="1" applyBorder="1" applyAlignment="1" applyProtection="1">
      <alignment horizontal="center"/>
      <protection locked="0"/>
    </xf>
    <xf numFmtId="0" fontId="10" fillId="0" borderId="60" xfId="0" applyFont="1" applyBorder="1" applyAlignment="1">
      <alignment horizontal="center"/>
    </xf>
    <xf numFmtId="0" fontId="10" fillId="0" borderId="30" xfId="0" applyFont="1" applyBorder="1" applyAlignment="1">
      <alignment horizontal="center"/>
    </xf>
    <xf numFmtId="0" fontId="22" fillId="0" borderId="76" xfId="0" applyFont="1" applyBorder="1" applyAlignment="1">
      <alignment horizontal="center"/>
    </xf>
    <xf numFmtId="0" fontId="22" fillId="0" borderId="48" xfId="0" applyFont="1" applyBorder="1" applyAlignment="1">
      <alignment horizontal="center"/>
    </xf>
    <xf numFmtId="0" fontId="22" fillId="0" borderId="5" xfId="0" applyFont="1" applyBorder="1" applyAlignment="1">
      <alignment horizontal="center"/>
    </xf>
    <xf numFmtId="0" fontId="22" fillId="0" borderId="7" xfId="0" applyFont="1" applyBorder="1" applyAlignment="1">
      <alignment horizontal="center"/>
    </xf>
    <xf numFmtId="0" fontId="25" fillId="0" borderId="5" xfId="0" applyFont="1" applyBorder="1" applyAlignment="1">
      <alignment horizontal="center" wrapText="1"/>
    </xf>
    <xf numFmtId="0" fontId="3" fillId="0" borderId="8" xfId="0" applyFont="1" applyBorder="1" applyAlignment="1" applyProtection="1">
      <alignment horizontal="left"/>
      <protection locked="0"/>
    </xf>
    <xf numFmtId="0" fontId="65" fillId="0" borderId="6" xfId="0" applyFont="1" applyBorder="1" applyAlignment="1" applyProtection="1">
      <alignment horizontal="left"/>
      <protection locked="0"/>
    </xf>
    <xf numFmtId="0" fontId="65" fillId="0" borderId="8" xfId="0" applyFont="1" applyBorder="1" applyAlignment="1" applyProtection="1">
      <alignment horizontal="left"/>
      <protection locked="0"/>
    </xf>
    <xf numFmtId="0" fontId="64" fillId="0" borderId="0" xfId="0" applyFont="1" applyAlignment="1">
      <alignment horizontal="left" wrapText="1"/>
    </xf>
    <xf numFmtId="164" fontId="3" fillId="0" borderId="6" xfId="0" applyNumberFormat="1" applyFont="1" applyBorder="1" applyAlignment="1" applyProtection="1">
      <alignment horizontal="left"/>
      <protection locked="0"/>
    </xf>
    <xf numFmtId="166" fontId="11" fillId="11" borderId="35" xfId="2" applyNumberFormat="1" applyFont="1" applyFill="1" applyBorder="1" applyAlignment="1" applyProtection="1"/>
    <xf numFmtId="0" fontId="22" fillId="0" borderId="60" xfId="0" applyFont="1" applyBorder="1" applyAlignment="1" applyProtection="1">
      <alignment horizontal="left"/>
      <protection locked="0"/>
    </xf>
    <xf numFmtId="0" fontId="22" fillId="0" borderId="30" xfId="0" applyFont="1" applyBorder="1" applyAlignment="1" applyProtection="1">
      <alignment horizontal="left"/>
      <protection locked="0"/>
    </xf>
    <xf numFmtId="0" fontId="22" fillId="0" borderId="61" xfId="0" applyFont="1" applyBorder="1" applyProtection="1">
      <protection locked="0"/>
    </xf>
    <xf numFmtId="0" fontId="22" fillId="0" borderId="56" xfId="0" applyFont="1" applyBorder="1" applyProtection="1">
      <protection locked="0"/>
    </xf>
    <xf numFmtId="0" fontId="22" fillId="0" borderId="68" xfId="0" applyFont="1" applyBorder="1" applyAlignment="1" applyProtection="1">
      <alignment horizontal="left"/>
      <protection locked="0"/>
    </xf>
    <xf numFmtId="0" fontId="22" fillId="0" borderId="57" xfId="0" applyFont="1" applyBorder="1" applyAlignment="1" applyProtection="1">
      <alignment horizontal="left"/>
      <protection locked="0"/>
    </xf>
    <xf numFmtId="0" fontId="22" fillId="0" borderId="61" xfId="0" applyFont="1" applyBorder="1" applyAlignment="1" applyProtection="1">
      <alignment horizontal="left"/>
      <protection locked="0"/>
    </xf>
    <xf numFmtId="0" fontId="22" fillId="0" borderId="56" xfId="0" applyFont="1" applyBorder="1" applyAlignment="1" applyProtection="1">
      <alignment horizontal="left"/>
      <protection locked="0"/>
    </xf>
    <xf numFmtId="166" fontId="22" fillId="0" borderId="68" xfId="0" applyNumberFormat="1" applyFont="1" applyBorder="1" applyProtection="1">
      <protection locked="0"/>
    </xf>
    <xf numFmtId="166" fontId="22" fillId="0" borderId="57" xfId="0" applyNumberFormat="1" applyFont="1" applyBorder="1" applyProtection="1">
      <protection locked="0"/>
    </xf>
    <xf numFmtId="166" fontId="22" fillId="0" borderId="60" xfId="0" applyNumberFormat="1" applyFont="1" applyBorder="1" applyProtection="1">
      <protection locked="0"/>
    </xf>
    <xf numFmtId="166" fontId="22" fillId="0" borderId="30" xfId="0" applyNumberFormat="1" applyFont="1" applyBorder="1" applyProtection="1">
      <protection locked="0"/>
    </xf>
    <xf numFmtId="166" fontId="22" fillId="0" borderId="61" xfId="0" applyNumberFormat="1" applyFont="1" applyBorder="1" applyProtection="1">
      <protection locked="0"/>
    </xf>
    <xf numFmtId="166" fontId="22" fillId="0" borderId="56" xfId="0" applyNumberFormat="1" applyFont="1" applyBorder="1" applyProtection="1">
      <protection locked="0"/>
    </xf>
    <xf numFmtId="0" fontId="11" fillId="0" borderId="115" xfId="0" applyFont="1" applyBorder="1" applyAlignment="1">
      <alignment horizontal="center"/>
    </xf>
    <xf numFmtId="0" fontId="11" fillId="0" borderId="110" xfId="0" applyFont="1" applyBorder="1" applyAlignment="1">
      <alignment horizontal="center"/>
    </xf>
    <xf numFmtId="171" fontId="22" fillId="0" borderId="61" xfId="2" applyNumberFormat="1" applyFont="1" applyBorder="1" applyAlignment="1" applyProtection="1">
      <protection locked="0"/>
    </xf>
    <xf numFmtId="171" fontId="22" fillId="0" borderId="8" xfId="2" applyNumberFormat="1" applyFont="1" applyBorder="1" applyAlignment="1" applyProtection="1">
      <protection locked="0"/>
    </xf>
    <xf numFmtId="171" fontId="22" fillId="0" borderId="56" xfId="2" applyNumberFormat="1" applyFont="1" applyBorder="1" applyAlignment="1" applyProtection="1">
      <protection locked="0"/>
    </xf>
    <xf numFmtId="0" fontId="11" fillId="0" borderId="3" xfId="0" applyFont="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113" xfId="0" applyFont="1" applyBorder="1" applyAlignment="1">
      <alignment horizontal="center"/>
    </xf>
    <xf numFmtId="0" fontId="11" fillId="0" borderId="114" xfId="0" applyFont="1" applyBorder="1" applyAlignment="1">
      <alignment horizontal="center"/>
    </xf>
    <xf numFmtId="0" fontId="11" fillId="0" borderId="11" xfId="0" applyFont="1" applyBorder="1" applyAlignment="1">
      <alignment horizontal="center"/>
    </xf>
    <xf numFmtId="0" fontId="11" fillId="0" borderId="7" xfId="0" applyFont="1" applyBorder="1" applyAlignment="1">
      <alignment horizontal="center"/>
    </xf>
    <xf numFmtId="0" fontId="11" fillId="0" borderId="29" xfId="0" applyFont="1" applyBorder="1" applyAlignment="1">
      <alignment horizontal="center"/>
    </xf>
    <xf numFmtId="0" fontId="11" fillId="0" borderId="10" xfId="0" applyFont="1" applyBorder="1" applyAlignment="1">
      <alignment horizontal="center"/>
    </xf>
    <xf numFmtId="171" fontId="22" fillId="0" borderId="68" xfId="2" applyNumberFormat="1" applyFont="1" applyBorder="1" applyAlignment="1" applyProtection="1">
      <protection locked="0"/>
    </xf>
    <xf numFmtId="171" fontId="22" fillId="0" borderId="79" xfId="2" applyNumberFormat="1" applyFont="1" applyBorder="1" applyAlignment="1" applyProtection="1">
      <protection locked="0"/>
    </xf>
    <xf numFmtId="171" fontId="22" fillId="0" borderId="57" xfId="2" applyNumberFormat="1" applyFont="1" applyBorder="1" applyAlignment="1" applyProtection="1">
      <protection locked="0"/>
    </xf>
    <xf numFmtId="171" fontId="22" fillId="0" borderId="120" xfId="2" applyNumberFormat="1" applyFont="1" applyBorder="1" applyAlignment="1" applyProtection="1">
      <alignment horizontal="center"/>
      <protection locked="0"/>
    </xf>
    <xf numFmtId="171" fontId="22" fillId="0" borderId="121" xfId="2" applyNumberFormat="1" applyFont="1" applyBorder="1" applyAlignment="1" applyProtection="1">
      <alignment horizontal="center"/>
      <protection locked="0"/>
    </xf>
    <xf numFmtId="171" fontId="22" fillId="0" borderId="118" xfId="2" applyNumberFormat="1" applyFont="1" applyBorder="1" applyAlignment="1" applyProtection="1">
      <alignment horizontal="center"/>
      <protection locked="0"/>
    </xf>
    <xf numFmtId="0" fontId="11" fillId="0" borderId="123" xfId="0" applyFont="1" applyBorder="1"/>
    <xf numFmtId="0" fontId="11" fillId="0" borderId="125" xfId="0" applyFont="1" applyBorder="1"/>
    <xf numFmtId="0" fontId="22" fillId="0" borderId="35" xfId="0" applyFont="1" applyBorder="1" applyAlignment="1" applyProtection="1">
      <alignment horizontal="left"/>
      <protection locked="0"/>
    </xf>
    <xf numFmtId="0" fontId="22" fillId="0" borderId="8" xfId="0" applyFont="1" applyBorder="1" applyAlignment="1" applyProtection="1">
      <alignment horizontal="left"/>
      <protection locked="0"/>
    </xf>
    <xf numFmtId="0" fontId="22" fillId="0" borderId="79" xfId="0" applyFont="1" applyBorder="1" applyAlignment="1" applyProtection="1">
      <alignment horizontal="left"/>
      <protection locked="0"/>
    </xf>
    <xf numFmtId="172" fontId="22" fillId="0" borderId="60" xfId="0" applyNumberFormat="1" applyFont="1" applyBorder="1" applyAlignment="1" applyProtection="1">
      <alignment horizontal="left"/>
      <protection locked="0"/>
    </xf>
    <xf numFmtId="172" fontId="22" fillId="0" borderId="30" xfId="0" applyNumberFormat="1" applyFont="1" applyBorder="1" applyAlignment="1" applyProtection="1">
      <alignment horizontal="left"/>
      <protection locked="0"/>
    </xf>
    <xf numFmtId="172" fontId="22" fillId="0" borderId="61" xfId="0" applyNumberFormat="1" applyFont="1" applyBorder="1" applyAlignment="1" applyProtection="1">
      <alignment horizontal="left"/>
      <protection locked="0"/>
    </xf>
    <xf numFmtId="172" fontId="22" fillId="0" borderId="56" xfId="0" applyNumberFormat="1" applyFont="1" applyBorder="1" applyAlignment="1" applyProtection="1">
      <alignment horizontal="left"/>
      <protection locked="0"/>
    </xf>
    <xf numFmtId="172" fontId="22" fillId="0" borderId="68" xfId="0" applyNumberFormat="1" applyFont="1" applyBorder="1" applyProtection="1">
      <protection locked="0"/>
    </xf>
    <xf numFmtId="172" fontId="22" fillId="0" borderId="57" xfId="0" applyNumberFormat="1" applyFont="1" applyBorder="1" applyProtection="1">
      <protection locked="0"/>
    </xf>
    <xf numFmtId="0" fontId="11" fillId="0" borderId="9" xfId="0" applyFont="1" applyBorder="1" applyAlignment="1">
      <alignment horizontal="center"/>
    </xf>
    <xf numFmtId="0" fontId="11" fillId="0" borderId="123" xfId="0" applyFont="1" applyBorder="1" applyAlignment="1">
      <alignment horizontal="center"/>
    </xf>
    <xf numFmtId="0" fontId="11" fillId="0" borderId="124" xfId="0" applyFont="1" applyBorder="1" applyAlignment="1">
      <alignment horizontal="center"/>
    </xf>
    <xf numFmtId="0" fontId="11" fillId="0" borderId="125" xfId="0" applyFont="1" applyBorder="1" applyAlignment="1">
      <alignment horizontal="center"/>
    </xf>
    <xf numFmtId="0" fontId="11" fillId="0" borderId="126" xfId="0" applyFont="1" applyBorder="1" applyAlignment="1">
      <alignment horizontal="center"/>
    </xf>
    <xf numFmtId="0" fontId="10" fillId="0" borderId="0" xfId="0" applyFont="1" applyAlignment="1">
      <alignment horizontal="left" vertical="top" wrapText="1"/>
    </xf>
    <xf numFmtId="0" fontId="11" fillId="0" borderId="128" xfId="0" applyFont="1" applyBorder="1" applyAlignment="1">
      <alignment horizontal="center"/>
    </xf>
    <xf numFmtId="0" fontId="10" fillId="0" borderId="1" xfId="0" applyFont="1" applyBorder="1" applyAlignment="1" applyProtection="1">
      <alignment horizontal="left"/>
      <protection locked="0"/>
    </xf>
    <xf numFmtId="0" fontId="10" fillId="0" borderId="46" xfId="0" applyFont="1" applyBorder="1" applyAlignment="1" applyProtection="1">
      <alignment horizontal="left"/>
      <protection locked="0"/>
    </xf>
    <xf numFmtId="0" fontId="2" fillId="0" borderId="138" xfId="0" applyFont="1" applyBorder="1" applyAlignment="1">
      <alignment horizontal="center"/>
    </xf>
    <xf numFmtId="0" fontId="2" fillId="0" borderId="139" xfId="0" applyFont="1" applyBorder="1" applyAlignment="1">
      <alignment horizontal="center"/>
    </xf>
    <xf numFmtId="0" fontId="2" fillId="0" borderId="144" xfId="0" applyFont="1" applyBorder="1" applyAlignment="1">
      <alignment horizontal="center"/>
    </xf>
    <xf numFmtId="0" fontId="2" fillId="0" borderId="145" xfId="0" applyFont="1" applyBorder="1" applyAlignment="1">
      <alignment horizontal="center"/>
    </xf>
    <xf numFmtId="0" fontId="2" fillId="0" borderId="148" xfId="0" applyFont="1" applyBorder="1" applyAlignment="1">
      <alignment horizontal="center"/>
    </xf>
    <xf numFmtId="0" fontId="2" fillId="0" borderId="150" xfId="0" applyFont="1" applyBorder="1" applyAlignment="1">
      <alignment horizontal="center"/>
    </xf>
    <xf numFmtId="0" fontId="2" fillId="0" borderId="134" xfId="0" applyFont="1" applyBorder="1" applyAlignment="1">
      <alignment horizontal="center"/>
    </xf>
    <xf numFmtId="0" fontId="2" fillId="0" borderId="135" xfId="0" applyFont="1" applyBorder="1" applyAlignment="1">
      <alignment horizontal="center"/>
    </xf>
    <xf numFmtId="0" fontId="2" fillId="0" borderId="136" xfId="0" applyFont="1" applyBorder="1" applyAlignment="1">
      <alignment horizontal="center"/>
    </xf>
    <xf numFmtId="0" fontId="2" fillId="12" borderId="151" xfId="0" applyFont="1" applyFill="1" applyBorder="1" applyAlignment="1">
      <alignment horizontal="center"/>
    </xf>
    <xf numFmtId="0" fontId="2" fillId="12" borderId="148" xfId="0" applyFont="1" applyFill="1" applyBorder="1" applyAlignment="1">
      <alignment horizontal="center"/>
    </xf>
    <xf numFmtId="0" fontId="2" fillId="12" borderId="147" xfId="0" applyFont="1" applyFill="1" applyBorder="1" applyAlignment="1">
      <alignment horizontal="center"/>
    </xf>
    <xf numFmtId="0" fontId="2" fillId="0" borderId="93" xfId="0" applyFont="1" applyBorder="1" applyAlignment="1">
      <alignment horizontal="center"/>
    </xf>
    <xf numFmtId="0" fontId="2" fillId="0" borderId="94" xfId="0" applyFont="1" applyBorder="1" applyAlignment="1">
      <alignment horizontal="center"/>
    </xf>
    <xf numFmtId="0" fontId="2" fillId="0" borderId="10" xfId="0" applyFont="1" applyBorder="1" applyAlignment="1">
      <alignment horizontal="center"/>
    </xf>
    <xf numFmtId="0" fontId="2" fillId="0" borderId="0" xfId="0" applyFont="1" applyAlignment="1">
      <alignment horizontal="center"/>
    </xf>
    <xf numFmtId="0" fontId="11" fillId="0" borderId="8" xfId="0" applyFont="1" applyBorder="1" applyProtection="1">
      <protection locked="0"/>
    </xf>
    <xf numFmtId="0" fontId="11" fillId="0" borderId="6" xfId="0" applyFont="1" applyBorder="1" applyAlignment="1">
      <alignment horizontal="left"/>
    </xf>
    <xf numFmtId="0" fontId="11" fillId="0" borderId="8" xfId="0" applyFont="1" applyBorder="1" applyAlignment="1" applyProtection="1">
      <alignment horizontal="left"/>
      <protection locked="0"/>
    </xf>
    <xf numFmtId="0" fontId="11" fillId="0" borderId="0" xfId="0" applyFont="1" applyAlignment="1">
      <alignment horizontal="left"/>
    </xf>
    <xf numFmtId="0" fontId="11" fillId="0" borderId="0" xfId="0" applyFont="1"/>
    <xf numFmtId="0" fontId="11" fillId="0" borderId="6" xfId="0" applyFont="1" applyBorder="1" applyProtection="1">
      <protection locked="0"/>
    </xf>
    <xf numFmtId="0" fontId="13" fillId="0" borderId="0" xfId="0" applyFont="1" applyAlignment="1">
      <alignment horizontal="left" vertical="top" wrapText="1"/>
    </xf>
    <xf numFmtId="0" fontId="11" fillId="0" borderId="24" xfId="0" applyFont="1" applyBorder="1" applyAlignment="1">
      <alignment horizontal="center"/>
    </xf>
    <xf numFmtId="0" fontId="11" fillId="0" borderId="13" xfId="0" applyFont="1" applyBorder="1" applyAlignment="1">
      <alignment horizontal="center"/>
    </xf>
    <xf numFmtId="0" fontId="11" fillId="0" borderId="23" xfId="0" applyFont="1" applyBorder="1" applyAlignment="1">
      <alignment horizontal="center"/>
    </xf>
    <xf numFmtId="166" fontId="22" fillId="0" borderId="26" xfId="0" applyNumberFormat="1" applyFont="1" applyBorder="1" applyAlignment="1" applyProtection="1">
      <alignment horizontal="center"/>
      <protection locked="0"/>
    </xf>
    <xf numFmtId="166" fontId="22" fillId="0" borderId="19" xfId="0" applyNumberFormat="1" applyFont="1" applyBorder="1" applyAlignment="1" applyProtection="1">
      <alignment horizontal="center"/>
      <protection locked="0"/>
    </xf>
    <xf numFmtId="43" fontId="25" fillId="0" borderId="26" xfId="1" applyFont="1" applyBorder="1" applyAlignment="1" applyProtection="1">
      <alignment horizontal="center"/>
      <protection locked="0"/>
    </xf>
    <xf numFmtId="43" fontId="25" fillId="0" borderId="19" xfId="1" applyFont="1" applyBorder="1" applyAlignment="1" applyProtection="1">
      <alignment horizontal="center"/>
      <protection locked="0"/>
    </xf>
    <xf numFmtId="10" fontId="22" fillId="0" borderId="26" xfId="7" applyNumberFormat="1" applyFont="1" applyBorder="1" applyAlignment="1" applyProtection="1">
      <alignment horizontal="center"/>
      <protection locked="0"/>
    </xf>
    <xf numFmtId="10" fontId="22" fillId="0" borderId="19" xfId="7" applyNumberFormat="1" applyFont="1" applyBorder="1" applyAlignment="1" applyProtection="1">
      <alignment horizontal="center"/>
      <protection locked="0"/>
    </xf>
    <xf numFmtId="170" fontId="25" fillId="0" borderId="26" xfId="1" applyNumberFormat="1" applyFont="1" applyBorder="1" applyAlignment="1" applyProtection="1">
      <alignment horizontal="center"/>
      <protection locked="0"/>
    </xf>
    <xf numFmtId="170" fontId="25" fillId="0" borderId="19" xfId="1" applyNumberFormat="1" applyFont="1" applyBorder="1" applyAlignment="1" applyProtection="1">
      <alignment horizontal="center"/>
      <protection locked="0"/>
    </xf>
    <xf numFmtId="166" fontId="22" fillId="11" borderId="26" xfId="0" applyNumberFormat="1" applyFont="1" applyFill="1" applyBorder="1" applyAlignment="1">
      <alignment horizontal="center"/>
    </xf>
    <xf numFmtId="166" fontId="22" fillId="11" borderId="19" xfId="0" applyNumberFormat="1" applyFont="1" applyFill="1" applyBorder="1" applyAlignment="1">
      <alignment horizontal="center"/>
    </xf>
    <xf numFmtId="172" fontId="10" fillId="0" borderId="26" xfId="0" applyNumberFormat="1" applyFont="1" applyBorder="1" applyAlignment="1" applyProtection="1">
      <alignment horizontal="center"/>
      <protection locked="0"/>
    </xf>
    <xf numFmtId="172" fontId="10" fillId="0" borderId="19" xfId="0" applyNumberFormat="1" applyFont="1" applyBorder="1" applyAlignment="1" applyProtection="1">
      <alignment horizontal="center"/>
      <protection locked="0"/>
    </xf>
    <xf numFmtId="171" fontId="20" fillId="11" borderId="26" xfId="2" applyNumberFormat="1" applyFont="1" applyFill="1" applyBorder="1" applyAlignment="1" applyProtection="1">
      <alignment horizontal="center"/>
    </xf>
    <xf numFmtId="171" fontId="20" fillId="11" borderId="75" xfId="2" applyNumberFormat="1" applyFont="1" applyFill="1" applyBorder="1" applyAlignment="1" applyProtection="1">
      <alignment horizontal="center"/>
    </xf>
    <xf numFmtId="43" fontId="20" fillId="11" borderId="26" xfId="1" applyFont="1" applyFill="1" applyBorder="1" applyAlignment="1" applyProtection="1">
      <alignment horizontal="center"/>
    </xf>
    <xf numFmtId="43" fontId="20" fillId="11" borderId="75" xfId="1" applyFont="1" applyFill="1" applyBorder="1" applyAlignment="1" applyProtection="1">
      <alignment horizontal="center"/>
    </xf>
    <xf numFmtId="10" fontId="20" fillId="11" borderId="26" xfId="7" applyNumberFormat="1" applyFont="1" applyFill="1" applyBorder="1" applyAlignment="1" applyProtection="1">
      <alignment horizontal="center"/>
    </xf>
    <xf numFmtId="10" fontId="20" fillId="11" borderId="75" xfId="7" applyNumberFormat="1" applyFont="1" applyFill="1" applyBorder="1" applyAlignment="1" applyProtection="1">
      <alignment horizontal="center"/>
    </xf>
    <xf numFmtId="170" fontId="20" fillId="11" borderId="26" xfId="1" applyNumberFormat="1" applyFont="1" applyFill="1" applyBorder="1" applyAlignment="1" applyProtection="1">
      <alignment horizontal="center"/>
    </xf>
    <xf numFmtId="170" fontId="20" fillId="11" borderId="75" xfId="1" applyNumberFormat="1" applyFont="1" applyFill="1" applyBorder="1" applyAlignment="1" applyProtection="1">
      <alignment horizontal="center"/>
    </xf>
    <xf numFmtId="0" fontId="2" fillId="0" borderId="144" xfId="0" applyFont="1" applyBorder="1" applyAlignment="1">
      <alignment horizontal="left"/>
    </xf>
    <xf numFmtId="0" fontId="2" fillId="0" borderId="150" xfId="0" applyFont="1" applyBorder="1" applyAlignment="1">
      <alignment horizontal="left"/>
    </xf>
    <xf numFmtId="0" fontId="2" fillId="0" borderId="155" xfId="0" applyFont="1" applyBorder="1" applyAlignment="1">
      <alignment horizontal="left"/>
    </xf>
    <xf numFmtId="0" fontId="2" fillId="0" borderId="68" xfId="0" applyFont="1" applyBorder="1" applyAlignment="1">
      <alignment horizontal="left"/>
    </xf>
    <xf numFmtId="0" fontId="2" fillId="0" borderId="79" xfId="0" applyFont="1" applyBorder="1" applyAlignment="1">
      <alignment horizontal="left"/>
    </xf>
    <xf numFmtId="0" fontId="2" fillId="0" borderId="81" xfId="0" applyFont="1" applyBorder="1" applyAlignment="1">
      <alignment horizontal="left"/>
    </xf>
    <xf numFmtId="0" fontId="2" fillId="0" borderId="93" xfId="0" applyFont="1" applyBorder="1" applyAlignment="1">
      <alignment horizontal="left"/>
    </xf>
    <xf numFmtId="0" fontId="2" fillId="0" borderId="94" xfId="0" applyFont="1" applyBorder="1" applyAlignment="1">
      <alignment horizontal="left"/>
    </xf>
    <xf numFmtId="0" fontId="2" fillId="0" borderId="102" xfId="0" applyFont="1" applyBorder="1" applyAlignment="1">
      <alignment horizontal="left"/>
    </xf>
    <xf numFmtId="172" fontId="10" fillId="0" borderId="23" xfId="0" applyNumberFormat="1" applyFont="1" applyBorder="1" applyAlignment="1" applyProtection="1">
      <alignment horizontal="center" wrapText="1"/>
      <protection locked="0"/>
    </xf>
    <xf numFmtId="172" fontId="10" fillId="0" borderId="21" xfId="0" applyNumberFormat="1" applyFont="1" applyBorder="1" applyAlignment="1" applyProtection="1">
      <alignment horizontal="center" wrapText="1"/>
      <protection locked="0"/>
    </xf>
    <xf numFmtId="172" fontId="10" fillId="0" borderId="28" xfId="0" applyNumberFormat="1" applyFont="1" applyBorder="1" applyAlignment="1" applyProtection="1">
      <alignment horizontal="center" wrapText="1"/>
      <protection locked="0"/>
    </xf>
    <xf numFmtId="172" fontId="10" fillId="0" borderId="24" xfId="0" applyNumberFormat="1" applyFont="1" applyBorder="1" applyAlignment="1" applyProtection="1">
      <alignment horizontal="center" wrapText="1"/>
      <protection locked="0"/>
    </xf>
    <xf numFmtId="172" fontId="10" fillId="0" borderId="0" xfId="0" applyNumberFormat="1" applyFont="1" applyAlignment="1" applyProtection="1">
      <alignment horizontal="center" wrapText="1"/>
      <protection locked="0"/>
    </xf>
    <xf numFmtId="172" fontId="10" fillId="0" borderId="13" xfId="0" applyNumberFormat="1" applyFont="1" applyBorder="1" applyAlignment="1" applyProtection="1">
      <alignment horizontal="center" wrapText="1"/>
      <protection locked="0"/>
    </xf>
    <xf numFmtId="172" fontId="10" fillId="0" borderId="27" xfId="0" applyNumberFormat="1" applyFont="1" applyBorder="1" applyAlignment="1" applyProtection="1">
      <alignment horizontal="center" wrapText="1"/>
      <protection locked="0"/>
    </xf>
    <xf numFmtId="172" fontId="10" fillId="0" borderId="6" xfId="0" applyNumberFormat="1" applyFont="1" applyBorder="1" applyAlignment="1" applyProtection="1">
      <alignment horizontal="center" wrapText="1"/>
      <protection locked="0"/>
    </xf>
    <xf numFmtId="172" fontId="10" fillId="0" borderId="25" xfId="0" applyNumberFormat="1" applyFont="1" applyBorder="1" applyAlignment="1" applyProtection="1">
      <alignment horizontal="center" wrapText="1"/>
      <protection locked="0"/>
    </xf>
    <xf numFmtId="37" fontId="10" fillId="0" borderId="26" xfId="0" applyNumberFormat="1" applyFont="1" applyBorder="1" applyAlignment="1" applyProtection="1">
      <alignment horizontal="center" wrapText="1"/>
      <protection locked="0"/>
    </xf>
    <xf numFmtId="37" fontId="10" fillId="0" borderId="22" xfId="0" applyNumberFormat="1" applyFont="1" applyBorder="1" applyAlignment="1" applyProtection="1">
      <alignment horizontal="center" wrapText="1"/>
      <protection locked="0"/>
    </xf>
    <xf numFmtId="37" fontId="10" fillId="0" borderId="19" xfId="0" applyNumberFormat="1" applyFont="1" applyBorder="1" applyAlignment="1" applyProtection="1">
      <alignment horizontal="center" wrapText="1"/>
      <protection locked="0"/>
    </xf>
    <xf numFmtId="166" fontId="10" fillId="0" borderId="23" xfId="0" applyNumberFormat="1" applyFont="1" applyBorder="1" applyAlignment="1" applyProtection="1">
      <alignment horizontal="center" wrapText="1"/>
      <protection locked="0"/>
    </xf>
    <xf numFmtId="166" fontId="10" fillId="0" borderId="28" xfId="0" applyNumberFormat="1" applyFont="1" applyBorder="1" applyAlignment="1" applyProtection="1">
      <alignment horizontal="center" wrapText="1"/>
      <protection locked="0"/>
    </xf>
    <xf numFmtId="166" fontId="10" fillId="0" borderId="24" xfId="0" applyNumberFormat="1" applyFont="1" applyBorder="1" applyAlignment="1" applyProtection="1">
      <alignment horizontal="center" wrapText="1"/>
      <protection locked="0"/>
    </xf>
    <xf numFmtId="166" fontId="10" fillId="0" borderId="13" xfId="0" applyNumberFormat="1" applyFont="1" applyBorder="1" applyAlignment="1" applyProtection="1">
      <alignment horizontal="center" wrapText="1"/>
      <protection locked="0"/>
    </xf>
    <xf numFmtId="166" fontId="10" fillId="0" borderId="27" xfId="0" applyNumberFormat="1" applyFont="1" applyBorder="1" applyAlignment="1" applyProtection="1">
      <alignment horizontal="center" wrapText="1"/>
      <protection locked="0"/>
    </xf>
    <xf numFmtId="166" fontId="10" fillId="0" borderId="25" xfId="0" applyNumberFormat="1" applyFont="1" applyBorder="1" applyAlignment="1" applyProtection="1">
      <alignment horizontal="center" wrapText="1"/>
      <protection locked="0"/>
    </xf>
    <xf numFmtId="0" fontId="25" fillId="0" borderId="23" xfId="0" applyFont="1" applyBorder="1" applyAlignment="1" applyProtection="1">
      <alignment horizontal="left"/>
      <protection locked="0"/>
    </xf>
    <xf numFmtId="0" fontId="25" fillId="0" borderId="28" xfId="0" applyFont="1" applyBorder="1" applyAlignment="1" applyProtection="1">
      <alignment horizontal="left"/>
      <protection locked="0"/>
    </xf>
    <xf numFmtId="0" fontId="25" fillId="0" borderId="24" xfId="0" applyFont="1" applyBorder="1" applyAlignment="1" applyProtection="1">
      <alignment horizontal="left"/>
      <protection locked="0"/>
    </xf>
    <xf numFmtId="0" fontId="25" fillId="0" borderId="13" xfId="0" applyFont="1" applyBorder="1" applyAlignment="1" applyProtection="1">
      <alignment horizontal="left"/>
      <protection locked="0"/>
    </xf>
    <xf numFmtId="0" fontId="10" fillId="0" borderId="26" xfId="0" applyFont="1" applyBorder="1" applyAlignment="1" applyProtection="1">
      <alignment horizontal="center" wrapText="1"/>
      <protection locked="0"/>
    </xf>
    <xf numFmtId="0" fontId="10" fillId="0" borderId="22" xfId="0" applyFont="1" applyBorder="1" applyAlignment="1" applyProtection="1">
      <alignment horizontal="center" wrapText="1"/>
      <protection locked="0"/>
    </xf>
    <xf numFmtId="0" fontId="10" fillId="0" borderId="19" xfId="0" applyFont="1" applyBorder="1" applyAlignment="1" applyProtection="1">
      <alignment horizontal="center" wrapText="1"/>
      <protection locked="0"/>
    </xf>
    <xf numFmtId="37" fontId="10" fillId="0" borderId="23" xfId="0" applyNumberFormat="1" applyFont="1" applyBorder="1" applyAlignment="1" applyProtection="1">
      <alignment horizontal="center" wrapText="1"/>
      <protection locked="0"/>
    </xf>
    <xf numFmtId="37" fontId="10" fillId="0" borderId="21" xfId="0" applyNumberFormat="1" applyFont="1" applyBorder="1" applyAlignment="1" applyProtection="1">
      <alignment horizontal="center" wrapText="1"/>
      <protection locked="0"/>
    </xf>
    <xf numFmtId="37" fontId="10" fillId="0" borderId="28" xfId="0" applyNumberFormat="1" applyFont="1" applyBorder="1" applyAlignment="1" applyProtection="1">
      <alignment horizontal="center" wrapText="1"/>
      <protection locked="0"/>
    </xf>
    <xf numFmtId="37" fontId="10" fillId="0" borderId="27" xfId="0" applyNumberFormat="1" applyFont="1" applyBorder="1" applyAlignment="1" applyProtection="1">
      <alignment horizontal="center" wrapText="1"/>
      <protection locked="0"/>
    </xf>
    <xf numFmtId="37" fontId="10" fillId="0" borderId="6" xfId="0" applyNumberFormat="1" applyFont="1" applyBorder="1" applyAlignment="1" applyProtection="1">
      <alignment horizontal="center" wrapText="1"/>
      <protection locked="0"/>
    </xf>
    <xf numFmtId="37" fontId="10" fillId="0" borderId="25" xfId="0" applyNumberFormat="1" applyFont="1" applyBorder="1" applyAlignment="1" applyProtection="1">
      <alignment horizontal="center" wrapText="1"/>
      <protection locked="0"/>
    </xf>
    <xf numFmtId="172" fontId="10" fillId="0" borderId="26" xfId="0" applyNumberFormat="1" applyFont="1" applyBorder="1" applyAlignment="1" applyProtection="1">
      <alignment horizontal="center" wrapText="1"/>
      <protection locked="0"/>
    </xf>
    <xf numFmtId="172" fontId="10" fillId="0" borderId="19" xfId="0" applyNumberFormat="1" applyFont="1" applyBorder="1" applyAlignment="1" applyProtection="1">
      <alignment horizontal="center" wrapText="1"/>
      <protection locked="0"/>
    </xf>
    <xf numFmtId="49" fontId="10" fillId="0" borderId="23" xfId="0" applyNumberFormat="1" applyFont="1" applyBorder="1" applyAlignment="1" applyProtection="1">
      <alignment horizontal="center" wrapText="1"/>
      <protection locked="0"/>
    </xf>
    <xf numFmtId="49" fontId="10" fillId="0" borderId="21" xfId="0" applyNumberFormat="1" applyFont="1" applyBorder="1" applyAlignment="1" applyProtection="1">
      <alignment horizontal="center" wrapText="1"/>
      <protection locked="0"/>
    </xf>
    <xf numFmtId="49" fontId="10" fillId="0" borderId="28" xfId="0" applyNumberFormat="1" applyFont="1" applyBorder="1" applyAlignment="1" applyProtection="1">
      <alignment horizontal="center" wrapText="1"/>
      <protection locked="0"/>
    </xf>
    <xf numFmtId="49" fontId="10" fillId="0" borderId="27" xfId="0" applyNumberFormat="1" applyFont="1" applyBorder="1" applyAlignment="1" applyProtection="1">
      <alignment horizontal="center" wrapText="1"/>
      <protection locked="0"/>
    </xf>
    <xf numFmtId="49" fontId="10" fillId="0" borderId="6" xfId="0" applyNumberFormat="1" applyFont="1" applyBorder="1" applyAlignment="1" applyProtection="1">
      <alignment horizontal="center" wrapText="1"/>
      <protection locked="0"/>
    </xf>
    <xf numFmtId="49" fontId="10" fillId="0" borderId="25" xfId="0" applyNumberFormat="1" applyFont="1" applyBorder="1" applyAlignment="1" applyProtection="1">
      <alignment horizontal="center" wrapText="1"/>
      <protection locked="0"/>
    </xf>
    <xf numFmtId="10" fontId="11" fillId="0" borderId="6" xfId="7" applyNumberFormat="1" applyFont="1" applyBorder="1" applyAlignment="1" applyProtection="1">
      <protection locked="0"/>
    </xf>
    <xf numFmtId="10" fontId="10" fillId="0" borderId="6" xfId="2" applyNumberFormat="1" applyFont="1" applyBorder="1" applyAlignment="1" applyProtection="1">
      <alignment horizontal="center"/>
      <protection locked="0"/>
    </xf>
    <xf numFmtId="166" fontId="10" fillId="0" borderId="6" xfId="2" applyNumberFormat="1" applyFont="1" applyBorder="1" applyAlignment="1" applyProtection="1">
      <alignment horizontal="center"/>
      <protection locked="0"/>
    </xf>
    <xf numFmtId="166" fontId="11" fillId="0" borderId="6" xfId="2" applyNumberFormat="1" applyFont="1" applyBorder="1" applyAlignment="1" applyProtection="1">
      <protection locked="0"/>
    </xf>
    <xf numFmtId="166" fontId="10" fillId="0" borderId="6" xfId="0" applyNumberFormat="1" applyFont="1" applyBorder="1" applyAlignment="1" applyProtection="1">
      <alignment horizontal="center"/>
      <protection locked="0"/>
    </xf>
    <xf numFmtId="0" fontId="23" fillId="0" borderId="8" xfId="4" applyFont="1" applyBorder="1" applyAlignment="1" applyProtection="1">
      <alignment horizontal="left"/>
      <protection locked="0"/>
    </xf>
    <xf numFmtId="0" fontId="22" fillId="0" borderId="39" xfId="0" applyFont="1" applyBorder="1" applyProtection="1">
      <protection locked="0"/>
    </xf>
    <xf numFmtId="0" fontId="22" fillId="0" borderId="8" xfId="0" applyFont="1" applyBorder="1" applyProtection="1">
      <protection locked="0"/>
    </xf>
    <xf numFmtId="0" fontId="22" fillId="0" borderId="40" xfId="0" applyFont="1" applyBorder="1" applyProtection="1">
      <protection locked="0"/>
    </xf>
    <xf numFmtId="0" fontId="35" fillId="0" borderId="6" xfId="4" applyFont="1" applyBorder="1" applyAlignment="1" applyProtection="1">
      <alignment horizontal="left"/>
      <protection locked="0"/>
    </xf>
    <xf numFmtId="0" fontId="11" fillId="0" borderId="80" xfId="0" applyFont="1" applyBorder="1" applyAlignment="1">
      <alignment horizontal="center" wrapText="1"/>
    </xf>
    <xf numFmtId="0" fontId="11" fillId="0" borderId="71" xfId="0" applyFont="1" applyBorder="1" applyAlignment="1">
      <alignment horizontal="center" wrapText="1"/>
    </xf>
    <xf numFmtId="0" fontId="22" fillId="0" borderId="12" xfId="0" applyFont="1" applyBorder="1" applyAlignment="1" applyProtection="1">
      <alignment horizontal="left"/>
      <protection locked="0"/>
    </xf>
    <xf numFmtId="0" fontId="22" fillId="0" borderId="6" xfId="0" applyFont="1" applyBorder="1" applyAlignment="1" applyProtection="1">
      <alignment horizontal="left"/>
      <protection locked="0"/>
    </xf>
    <xf numFmtId="0" fontId="22" fillId="0" borderId="27" xfId="0" applyFont="1" applyBorder="1" applyProtection="1">
      <protection locked="0"/>
    </xf>
    <xf numFmtId="0" fontId="22" fillId="0" borderId="6" xfId="0" applyFont="1" applyBorder="1" applyProtection="1">
      <protection locked="0"/>
    </xf>
    <xf numFmtId="0" fontId="22" fillId="0" borderId="25" xfId="0" applyFont="1" applyBorder="1" applyProtection="1">
      <protection locked="0"/>
    </xf>
    <xf numFmtId="0" fontId="22" fillId="0" borderId="81" xfId="0" applyFont="1" applyBorder="1" applyAlignment="1" applyProtection="1">
      <alignment horizontal="left"/>
      <protection locked="0"/>
    </xf>
    <xf numFmtId="0" fontId="22" fillId="0" borderId="70" xfId="0" applyFont="1" applyBorder="1" applyProtection="1">
      <protection locked="0"/>
    </xf>
    <xf numFmtId="0" fontId="22" fillId="0" borderId="79" xfId="0" applyFont="1" applyBorder="1" applyProtection="1">
      <protection locked="0"/>
    </xf>
    <xf numFmtId="0" fontId="22" fillId="0" borderId="81" xfId="0" applyFont="1" applyBorder="1" applyProtection="1">
      <protection locked="0"/>
    </xf>
    <xf numFmtId="0" fontId="11" fillId="0" borderId="6" xfId="0" applyFont="1" applyBorder="1" applyAlignment="1" applyProtection="1">
      <alignment horizontal="center"/>
      <protection locked="0"/>
    </xf>
    <xf numFmtId="49" fontId="22" fillId="0" borderId="8" xfId="2" applyNumberFormat="1" applyFont="1" applyBorder="1" applyAlignment="1" applyProtection="1">
      <alignment horizontal="left"/>
      <protection locked="0"/>
    </xf>
    <xf numFmtId="0" fontId="24" fillId="0" borderId="6" xfId="4" applyFont="1" applyBorder="1" applyAlignment="1" applyProtection="1">
      <alignment horizontal="left"/>
      <protection locked="0"/>
    </xf>
    <xf numFmtId="0" fontId="10" fillId="0" borderId="6" xfId="0" applyFont="1" applyBorder="1" applyProtection="1">
      <protection locked="0"/>
    </xf>
    <xf numFmtId="49" fontId="25" fillId="0" borderId="8" xfId="0" applyNumberFormat="1" applyFont="1" applyBorder="1" applyAlignment="1" applyProtection="1">
      <alignment horizontal="left"/>
      <protection locked="0"/>
    </xf>
    <xf numFmtId="49" fontId="22" fillId="0" borderId="6" xfId="0" applyNumberFormat="1" applyFont="1" applyBorder="1" applyAlignment="1" applyProtection="1">
      <alignment horizontal="left"/>
      <protection locked="0"/>
    </xf>
    <xf numFmtId="49" fontId="22" fillId="0" borderId="8" xfId="0" applyNumberFormat="1" applyFont="1" applyBorder="1" applyAlignment="1" applyProtection="1">
      <alignment horizontal="left"/>
      <protection locked="0"/>
    </xf>
    <xf numFmtId="49" fontId="24" fillId="0" borderId="6" xfId="4" applyNumberFormat="1" applyFont="1" applyBorder="1" applyAlignment="1" applyProtection="1">
      <alignment horizontal="left"/>
      <protection locked="0"/>
    </xf>
    <xf numFmtId="49" fontId="25" fillId="0" borderId="6" xfId="0" applyNumberFormat="1" applyFont="1" applyBorder="1" applyAlignment="1" applyProtection="1">
      <alignment horizontal="left"/>
      <protection locked="0"/>
    </xf>
    <xf numFmtId="49" fontId="20" fillId="0" borderId="6" xfId="0" applyNumberFormat="1" applyFont="1" applyBorder="1" applyAlignment="1" applyProtection="1">
      <alignment horizontal="left"/>
      <protection locked="0"/>
    </xf>
    <xf numFmtId="0" fontId="11" fillId="0" borderId="8" xfId="0" applyFont="1" applyBorder="1" applyAlignment="1" applyProtection="1">
      <alignment horizontal="center"/>
      <protection locked="0"/>
    </xf>
    <xf numFmtId="0" fontId="13" fillId="0" borderId="6" xfId="0" applyFont="1" applyBorder="1" applyAlignment="1" applyProtection="1">
      <alignment horizontal="center"/>
      <protection locked="0"/>
    </xf>
    <xf numFmtId="0" fontId="14" fillId="0" borderId="21" xfId="0" applyFont="1" applyBorder="1" applyAlignment="1">
      <alignment horizontal="center"/>
    </xf>
    <xf numFmtId="0" fontId="2" fillId="12" borderId="0" xfId="0" applyFont="1" applyFill="1" applyAlignment="1">
      <alignment horizontal="left" vertical="top" wrapText="1"/>
    </xf>
    <xf numFmtId="0" fontId="2" fillId="12" borderId="0" xfId="0" applyFont="1" applyFill="1" applyAlignment="1">
      <alignment vertical="top" wrapText="1"/>
    </xf>
    <xf numFmtId="0" fontId="13" fillId="0" borderId="6" xfId="0" applyFont="1" applyBorder="1" applyAlignment="1">
      <alignment horizontal="center"/>
    </xf>
    <xf numFmtId="0" fontId="15" fillId="0" borderId="15" xfId="0" applyFont="1" applyBorder="1" applyAlignment="1">
      <alignment horizontal="center"/>
    </xf>
    <xf numFmtId="0" fontId="13" fillId="0" borderId="0" xfId="0" applyFont="1" applyAlignment="1" applyProtection="1">
      <alignment horizontal="center"/>
      <protection locked="0"/>
    </xf>
    <xf numFmtId="0" fontId="10" fillId="0" borderId="0" xfId="0" applyFont="1" applyAlignment="1" applyProtection="1">
      <alignment horizontal="center" wrapText="1"/>
      <protection locked="0"/>
    </xf>
    <xf numFmtId="0" fontId="10" fillId="0" borderId="6" xfId="0" applyFont="1" applyBorder="1" applyAlignment="1" applyProtection="1">
      <alignment horizontal="center" wrapText="1"/>
      <protection locked="0"/>
    </xf>
    <xf numFmtId="0" fontId="10" fillId="0" borderId="0" xfId="0" applyFont="1" applyAlignment="1" applyProtection="1">
      <alignment horizontal="center"/>
      <protection locked="0"/>
    </xf>
    <xf numFmtId="0" fontId="10" fillId="0" borderId="21" xfId="0" applyFont="1" applyBorder="1" applyAlignment="1">
      <alignment horizontal="center"/>
    </xf>
    <xf numFmtId="0" fontId="10" fillId="0" borderId="0" xfId="0" applyFont="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6" xfId="0" applyFont="1" applyBorder="1" applyAlignment="1">
      <alignment horizontal="center"/>
    </xf>
    <xf numFmtId="0" fontId="22" fillId="0" borderId="0" xfId="0" applyFont="1" applyAlignment="1" applyProtection="1">
      <alignment horizontal="center" wrapText="1"/>
      <protection locked="0"/>
    </xf>
    <xf numFmtId="0" fontId="22" fillId="0" borderId="6" xfId="0" applyFont="1" applyBorder="1" applyAlignment="1" applyProtection="1">
      <alignment horizontal="center" wrapText="1"/>
      <protection locked="0"/>
    </xf>
    <xf numFmtId="49" fontId="10" fillId="0" borderId="0" xfId="0" applyNumberFormat="1" applyFont="1" applyAlignment="1" applyProtection="1">
      <alignment horizontal="center" wrapText="1"/>
      <protection locked="0"/>
    </xf>
    <xf numFmtId="0" fontId="10" fillId="0" borderId="0" xfId="0" applyFont="1" applyAlignment="1">
      <alignment horizontal="center"/>
    </xf>
  </cellXfs>
  <cellStyles count="517">
    <cellStyle name="Comma" xfId="1" builtinId="3"/>
    <cellStyle name="Currency" xfId="2" builtinId="4"/>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Grey" xfId="3" xr:uid="{00000000-0005-0000-0000-0000FC010000}"/>
    <cellStyle name="Hyperlink" xfId="4" builtinId="8"/>
    <cellStyle name="Input [yellow]" xfId="5" xr:uid="{00000000-0005-0000-0000-0000FE010000}"/>
    <cellStyle name="Normal" xfId="0" builtinId="0"/>
    <cellStyle name="Normal - Style1" xfId="6" xr:uid="{00000000-0005-0000-0000-000000020000}"/>
    <cellStyle name="Normal 2" xfId="491" xr:uid="{00000000-0005-0000-0000-000001020000}"/>
    <cellStyle name="Percent" xfId="7" builtinId="5"/>
    <cellStyle name="Percent [2]" xfId="8" xr:uid="{00000000-0005-0000-0000-000003020000}"/>
    <cellStyle name="Times New Roman" xfId="9" xr:uid="{00000000-0005-0000-0000-00000402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71438</xdr:colOff>
      <xdr:row>0</xdr:row>
      <xdr:rowOff>126999</xdr:rowOff>
    </xdr:from>
    <xdr:to>
      <xdr:col>4</xdr:col>
      <xdr:colOff>378143</xdr:colOff>
      <xdr:row>7</xdr:row>
      <xdr:rowOff>126998</xdr:rowOff>
    </xdr:to>
    <xdr:pic>
      <xdr:nvPicPr>
        <xdr:cNvPr id="4" name="Picture 3" descr="Diagram, text&#10;&#10;Description automatically generated">
          <a:extLst>
            <a:ext uri="{FF2B5EF4-FFF2-40B4-BE49-F238E27FC236}">
              <a16:creationId xmlns:a16="http://schemas.microsoft.com/office/drawing/2014/main" id="{32236FCF-7DFA-409D-FEF6-1A3B58A1D8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438" y="126999"/>
          <a:ext cx="2719705" cy="130968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zoomScaleNormal="116" zoomScaleSheetLayoutView="70" zoomScalePageLayoutView="116" workbookViewId="0"/>
  </sheetViews>
  <sheetFormatPr defaultColWidth="8.88671875" defaultRowHeight="13.2"/>
  <sheetData/>
  <phoneticPr fontId="5" type="noConversion"/>
  <pageMargins left="0.75" right="0.75" top="1" bottom="1" header="0.5" footer="0.5"/>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pageSetUpPr fitToPage="1"/>
  </sheetPr>
  <dimension ref="A1:N33"/>
  <sheetViews>
    <sheetView view="pageBreakPreview" topLeftCell="B13" zoomScale="105" zoomScaleNormal="100" zoomScaleSheetLayoutView="88" workbookViewId="0">
      <selection activeCell="B20" sqref="B20"/>
    </sheetView>
  </sheetViews>
  <sheetFormatPr defaultColWidth="9.109375" defaultRowHeight="13.8"/>
  <cols>
    <col min="1" max="1" width="3.44140625" style="1" customWidth="1"/>
    <col min="2" max="2" width="35.44140625" style="1" customWidth="1"/>
    <col min="3" max="3" width="9.88671875" style="1" customWidth="1"/>
    <col min="4" max="4" width="5.88671875" style="1" customWidth="1"/>
    <col min="5" max="5" width="7.88671875" style="1" customWidth="1"/>
    <col min="6" max="6" width="6" style="1" customWidth="1"/>
    <col min="7" max="7" width="7.5546875" style="1" customWidth="1"/>
    <col min="8" max="8" width="5.88671875" style="1" customWidth="1"/>
    <col min="9" max="11" width="8" style="1" customWidth="1"/>
    <col min="12" max="12" width="9.109375" style="1" customWidth="1"/>
    <col min="13" max="13" width="8" style="1" customWidth="1"/>
    <col min="14" max="14" width="12" style="1" customWidth="1"/>
    <col min="15" max="16384" width="9.109375" style="1"/>
  </cols>
  <sheetData>
    <row r="1" spans="1:14" ht="3" customHeight="1" thickBot="1">
      <c r="A1" s="59"/>
      <c r="B1" s="32"/>
      <c r="C1" s="32"/>
      <c r="D1" s="32"/>
      <c r="E1" s="32"/>
      <c r="F1" s="32"/>
      <c r="G1" s="32"/>
      <c r="H1" s="32"/>
      <c r="I1" s="32"/>
      <c r="J1" s="32"/>
      <c r="K1" s="32"/>
      <c r="L1" s="32"/>
      <c r="M1" s="32"/>
      <c r="N1" s="32"/>
    </row>
    <row r="2" spans="1:14" ht="12.9" customHeight="1" thickTop="1">
      <c r="A2" s="29">
        <v>21</v>
      </c>
      <c r="B2" s="205"/>
      <c r="C2" s="909" t="s">
        <v>933</v>
      </c>
      <c r="D2" s="909"/>
      <c r="E2" s="909"/>
      <c r="F2" s="909"/>
      <c r="G2" s="909"/>
      <c r="H2" s="909"/>
      <c r="I2" s="909"/>
      <c r="J2" s="909"/>
      <c r="K2" s="909"/>
      <c r="L2" s="909"/>
      <c r="M2" s="909"/>
      <c r="N2" s="909"/>
    </row>
    <row r="3" spans="1:14" ht="22.65" customHeight="1">
      <c r="C3" s="909"/>
      <c r="D3" s="909"/>
      <c r="E3" s="909"/>
      <c r="F3" s="909"/>
      <c r="G3" s="909"/>
      <c r="H3" s="909"/>
      <c r="I3" s="909"/>
      <c r="J3" s="909"/>
      <c r="K3" s="909"/>
      <c r="L3" s="909"/>
      <c r="M3" s="909"/>
      <c r="N3" s="909"/>
    </row>
    <row r="4" spans="1:14" ht="6" customHeight="1" thickBot="1">
      <c r="C4" s="6"/>
      <c r="D4" s="6"/>
      <c r="E4" s="6"/>
      <c r="F4" s="6"/>
      <c r="G4" s="6"/>
      <c r="H4" s="6"/>
      <c r="I4" s="6"/>
      <c r="J4" s="6"/>
      <c r="K4" s="6"/>
      <c r="L4" s="6"/>
      <c r="M4" s="6"/>
      <c r="N4" s="6"/>
    </row>
    <row r="5" spans="1:14">
      <c r="A5" s="912" t="s">
        <v>94</v>
      </c>
      <c r="B5" s="913"/>
      <c r="C5" s="207" t="s">
        <v>95</v>
      </c>
      <c r="D5" s="912" t="s">
        <v>96</v>
      </c>
      <c r="E5" s="913"/>
      <c r="F5" s="912" t="s">
        <v>97</v>
      </c>
      <c r="G5" s="913"/>
      <c r="H5" s="912" t="s">
        <v>98</v>
      </c>
      <c r="I5" s="913"/>
      <c r="J5" s="966" t="s">
        <v>99</v>
      </c>
      <c r="K5" s="967"/>
      <c r="L5" s="206" t="s">
        <v>100</v>
      </c>
      <c r="M5" s="207" t="s">
        <v>101</v>
      </c>
      <c r="N5" s="207" t="s">
        <v>102</v>
      </c>
    </row>
    <row r="6" spans="1:14" ht="12.75" customHeight="1">
      <c r="A6" s="208"/>
      <c r="B6" s="209"/>
      <c r="C6" s="210" t="s">
        <v>174</v>
      </c>
      <c r="D6" s="919" t="s">
        <v>105</v>
      </c>
      <c r="E6" s="920"/>
      <c r="F6" s="919" t="s">
        <v>107</v>
      </c>
      <c r="G6" s="920"/>
      <c r="H6" s="919" t="s">
        <v>109</v>
      </c>
      <c r="I6" s="920"/>
      <c r="J6" s="968" t="s">
        <v>888</v>
      </c>
      <c r="K6" s="969"/>
      <c r="L6" s="211" t="s">
        <v>112</v>
      </c>
      <c r="M6" s="210" t="s">
        <v>767</v>
      </c>
      <c r="N6" s="210" t="s">
        <v>111</v>
      </c>
    </row>
    <row r="7" spans="1:14">
      <c r="A7" s="208"/>
      <c r="B7" s="209"/>
      <c r="C7" s="212" t="s">
        <v>104</v>
      </c>
      <c r="D7" s="921" t="s">
        <v>106</v>
      </c>
      <c r="E7" s="922"/>
      <c r="F7" s="921" t="s">
        <v>108</v>
      </c>
      <c r="G7" s="922"/>
      <c r="H7" s="921" t="s">
        <v>934</v>
      </c>
      <c r="I7" s="922"/>
      <c r="J7" s="970" t="s">
        <v>790</v>
      </c>
      <c r="K7" s="971"/>
      <c r="L7" s="213" t="s">
        <v>113</v>
      </c>
      <c r="M7" s="212" t="s">
        <v>113</v>
      </c>
      <c r="N7" s="214" t="s">
        <v>834</v>
      </c>
    </row>
    <row r="8" spans="1:14" ht="36" customHeight="1">
      <c r="A8" s="962" t="s">
        <v>41</v>
      </c>
      <c r="B8" s="963"/>
      <c r="C8" s="215" t="s">
        <v>43</v>
      </c>
      <c r="D8" s="914"/>
      <c r="E8" s="915"/>
      <c r="F8" s="914"/>
      <c r="G8" s="915"/>
      <c r="H8" s="910" t="s">
        <v>766</v>
      </c>
      <c r="I8" s="911"/>
      <c r="J8" s="972"/>
      <c r="K8" s="915"/>
      <c r="L8" s="216" t="s">
        <v>114</v>
      </c>
      <c r="M8" s="217" t="s">
        <v>827</v>
      </c>
      <c r="N8" s="218" t="s">
        <v>42</v>
      </c>
    </row>
    <row r="9" spans="1:14" s="84" customFormat="1" ht="14.1" customHeight="1" thickBot="1">
      <c r="A9" s="219"/>
      <c r="B9" s="220"/>
      <c r="C9" s="221"/>
      <c r="D9" s="222" t="s">
        <v>40</v>
      </c>
      <c r="E9" s="223" t="s">
        <v>765</v>
      </c>
      <c r="F9" s="222" t="s">
        <v>40</v>
      </c>
      <c r="G9" s="223" t="s">
        <v>765</v>
      </c>
      <c r="H9" s="222" t="s">
        <v>40</v>
      </c>
      <c r="I9" s="223" t="s">
        <v>765</v>
      </c>
      <c r="J9" s="222" t="s">
        <v>40</v>
      </c>
      <c r="K9" s="223" t="s">
        <v>765</v>
      </c>
      <c r="L9" s="224" t="s">
        <v>40</v>
      </c>
      <c r="M9" s="223" t="s">
        <v>765</v>
      </c>
      <c r="N9" s="225" t="s">
        <v>855</v>
      </c>
    </row>
    <row r="10" spans="1:14" ht="15" customHeight="1">
      <c r="A10" s="226" t="s">
        <v>354</v>
      </c>
      <c r="B10" s="227"/>
      <c r="C10" s="928"/>
      <c r="D10" s="924"/>
      <c r="E10" s="923"/>
      <c r="F10" s="924"/>
      <c r="G10" s="923"/>
      <c r="H10" s="924"/>
      <c r="I10" s="923"/>
      <c r="J10" s="925">
        <f>D10+F10+H10</f>
        <v>0</v>
      </c>
      <c r="K10" s="937">
        <f>E10+G10+I10</f>
        <v>0</v>
      </c>
      <c r="L10" s="964" t="e">
        <f>H10/J10</f>
        <v>#DIV/0!</v>
      </c>
      <c r="M10" s="930" t="e">
        <f>I10/K10</f>
        <v>#DIV/0!</v>
      </c>
      <c r="N10" s="965"/>
    </row>
    <row r="11" spans="1:14" ht="15" customHeight="1">
      <c r="A11" s="228"/>
      <c r="B11" s="229"/>
      <c r="C11" s="929"/>
      <c r="D11" s="917"/>
      <c r="E11" s="918"/>
      <c r="F11" s="917"/>
      <c r="G11" s="918"/>
      <c r="H11" s="917"/>
      <c r="I11" s="918"/>
      <c r="J11" s="926"/>
      <c r="K11" s="934"/>
      <c r="L11" s="931"/>
      <c r="M11" s="931"/>
      <c r="N11" s="941"/>
    </row>
    <row r="12" spans="1:14" ht="15" customHeight="1">
      <c r="A12" s="230" t="s">
        <v>359</v>
      </c>
      <c r="B12" s="227"/>
      <c r="C12" s="928"/>
      <c r="D12" s="916"/>
      <c r="E12" s="918"/>
      <c r="F12" s="916"/>
      <c r="G12" s="918"/>
      <c r="H12" s="916"/>
      <c r="I12" s="918"/>
      <c r="J12" s="927">
        <f>D12+F12+H12</f>
        <v>0</v>
      </c>
      <c r="K12" s="933">
        <f>E12+G12+I12</f>
        <v>0</v>
      </c>
      <c r="L12" s="932" t="e">
        <f>H12/J12</f>
        <v>#DIV/0!</v>
      </c>
      <c r="M12" s="932" t="e">
        <f>I12/K12</f>
        <v>#DIV/0!</v>
      </c>
      <c r="N12" s="941"/>
    </row>
    <row r="13" spans="1:14" ht="15" customHeight="1">
      <c r="A13" s="228"/>
      <c r="B13" s="229"/>
      <c r="C13" s="929"/>
      <c r="D13" s="917"/>
      <c r="E13" s="918"/>
      <c r="F13" s="917"/>
      <c r="G13" s="918"/>
      <c r="H13" s="917"/>
      <c r="I13" s="918"/>
      <c r="J13" s="926"/>
      <c r="K13" s="934"/>
      <c r="L13" s="931"/>
      <c r="M13" s="931"/>
      <c r="N13" s="941"/>
    </row>
    <row r="14" spans="1:14" ht="15" customHeight="1">
      <c r="A14" s="230" t="s">
        <v>361</v>
      </c>
      <c r="B14" s="227"/>
      <c r="C14" s="928"/>
      <c r="D14" s="916"/>
      <c r="E14" s="918"/>
      <c r="F14" s="916"/>
      <c r="G14" s="918"/>
      <c r="H14" s="916"/>
      <c r="I14" s="918"/>
      <c r="J14" s="927">
        <f>D14+F14+H14</f>
        <v>0</v>
      </c>
      <c r="K14" s="933">
        <f>E14+G14+I14</f>
        <v>0</v>
      </c>
      <c r="L14" s="935" t="e">
        <f>H14/J14</f>
        <v>#DIV/0!</v>
      </c>
      <c r="M14" s="935" t="e">
        <f>I14/K14</f>
        <v>#DIV/0!</v>
      </c>
      <c r="N14" s="941"/>
    </row>
    <row r="15" spans="1:14" ht="15" customHeight="1">
      <c r="A15" s="228"/>
      <c r="B15" s="229"/>
      <c r="C15" s="929"/>
      <c r="D15" s="917"/>
      <c r="E15" s="918"/>
      <c r="F15" s="917"/>
      <c r="G15" s="918"/>
      <c r="H15" s="917"/>
      <c r="I15" s="918"/>
      <c r="J15" s="926"/>
      <c r="K15" s="934"/>
      <c r="L15" s="931"/>
      <c r="M15" s="931"/>
      <c r="N15" s="941"/>
    </row>
    <row r="16" spans="1:14" ht="15" customHeight="1">
      <c r="A16" s="230" t="s">
        <v>366</v>
      </c>
      <c r="B16" s="227"/>
      <c r="C16" s="928"/>
      <c r="D16" s="916"/>
      <c r="E16" s="918"/>
      <c r="F16" s="916"/>
      <c r="G16" s="918"/>
      <c r="H16" s="916"/>
      <c r="I16" s="918"/>
      <c r="J16" s="927">
        <f>D16+F16+H16</f>
        <v>0</v>
      </c>
      <c r="K16" s="933">
        <f>E16+G16+I16</f>
        <v>0</v>
      </c>
      <c r="L16" s="936" t="e">
        <f>H16/J16</f>
        <v>#DIV/0!</v>
      </c>
      <c r="M16" s="935" t="e">
        <f>I16/K16</f>
        <v>#DIV/0!</v>
      </c>
      <c r="N16" s="941"/>
    </row>
    <row r="17" spans="1:14" ht="15" customHeight="1">
      <c r="A17" s="228"/>
      <c r="B17" s="229"/>
      <c r="C17" s="929"/>
      <c r="D17" s="917"/>
      <c r="E17" s="918"/>
      <c r="F17" s="917"/>
      <c r="G17" s="918"/>
      <c r="H17" s="917"/>
      <c r="I17" s="918"/>
      <c r="J17" s="926"/>
      <c r="K17" s="934"/>
      <c r="L17" s="931"/>
      <c r="M17" s="931"/>
      <c r="N17" s="941"/>
    </row>
    <row r="18" spans="1:14" ht="15" customHeight="1">
      <c r="A18" s="230" t="s">
        <v>367</v>
      </c>
      <c r="B18" s="227"/>
      <c r="C18" s="928"/>
      <c r="D18" s="916"/>
      <c r="E18" s="918"/>
      <c r="F18" s="916"/>
      <c r="G18" s="918"/>
      <c r="H18" s="916"/>
      <c r="I18" s="918"/>
      <c r="J18" s="927">
        <f>D18+F18+H18</f>
        <v>0</v>
      </c>
      <c r="K18" s="933">
        <f>E18+G18+I18</f>
        <v>0</v>
      </c>
      <c r="L18" s="935" t="e">
        <f>H18/J18</f>
        <v>#DIV/0!</v>
      </c>
      <c r="M18" s="935" t="e">
        <f>I18/K18</f>
        <v>#DIV/0!</v>
      </c>
      <c r="N18" s="941"/>
    </row>
    <row r="19" spans="1:14" ht="15" customHeight="1">
      <c r="A19" s="228"/>
      <c r="B19" s="229"/>
      <c r="C19" s="929"/>
      <c r="D19" s="917"/>
      <c r="E19" s="918"/>
      <c r="F19" s="917"/>
      <c r="G19" s="918"/>
      <c r="H19" s="917"/>
      <c r="I19" s="918"/>
      <c r="J19" s="926"/>
      <c r="K19" s="934"/>
      <c r="L19" s="931"/>
      <c r="M19" s="931"/>
      <c r="N19" s="941"/>
    </row>
    <row r="20" spans="1:14" ht="15" customHeight="1">
      <c r="A20" s="230" t="s">
        <v>393</v>
      </c>
      <c r="B20" s="227"/>
      <c r="C20" s="928"/>
      <c r="D20" s="916"/>
      <c r="E20" s="918"/>
      <c r="F20" s="916"/>
      <c r="G20" s="918"/>
      <c r="H20" s="916"/>
      <c r="I20" s="918"/>
      <c r="J20" s="927">
        <f>D20+F20+H20</f>
        <v>0</v>
      </c>
      <c r="K20" s="933">
        <f>E20+G20+I20</f>
        <v>0</v>
      </c>
      <c r="L20" s="935" t="e">
        <f>H20/J20</f>
        <v>#DIV/0!</v>
      </c>
      <c r="M20" s="935" t="e">
        <f>I20/K20</f>
        <v>#DIV/0!</v>
      </c>
      <c r="N20" s="941"/>
    </row>
    <row r="21" spans="1:14" ht="15" customHeight="1">
      <c r="A21" s="228"/>
      <c r="B21" s="229"/>
      <c r="C21" s="929"/>
      <c r="D21" s="917"/>
      <c r="E21" s="918"/>
      <c r="F21" s="917"/>
      <c r="G21" s="918"/>
      <c r="H21" s="917"/>
      <c r="I21" s="918"/>
      <c r="J21" s="926"/>
      <c r="K21" s="934"/>
      <c r="L21" s="931"/>
      <c r="M21" s="931"/>
      <c r="N21" s="941"/>
    </row>
    <row r="22" spans="1:14" ht="15" customHeight="1">
      <c r="A22" s="230" t="s">
        <v>394</v>
      </c>
      <c r="B22" s="227"/>
      <c r="C22" s="928"/>
      <c r="D22" s="916"/>
      <c r="E22" s="918"/>
      <c r="F22" s="916"/>
      <c r="G22" s="918"/>
      <c r="H22" s="916"/>
      <c r="I22" s="918"/>
      <c r="J22" s="927">
        <f>D22+F22+H22</f>
        <v>0</v>
      </c>
      <c r="K22" s="933">
        <f>E22+G22+I22</f>
        <v>0</v>
      </c>
      <c r="L22" s="935" t="e">
        <f>H22/J22</f>
        <v>#DIV/0!</v>
      </c>
      <c r="M22" s="935" t="e">
        <f>I22/K22</f>
        <v>#DIV/0!</v>
      </c>
      <c r="N22" s="941"/>
    </row>
    <row r="23" spans="1:14" ht="15" customHeight="1">
      <c r="A23" s="228"/>
      <c r="B23" s="229"/>
      <c r="C23" s="929"/>
      <c r="D23" s="917"/>
      <c r="E23" s="918"/>
      <c r="F23" s="917"/>
      <c r="G23" s="918"/>
      <c r="H23" s="917"/>
      <c r="I23" s="918"/>
      <c r="J23" s="926"/>
      <c r="K23" s="934"/>
      <c r="L23" s="931"/>
      <c r="M23" s="931"/>
      <c r="N23" s="941"/>
    </row>
    <row r="24" spans="1:14" ht="15" customHeight="1">
      <c r="A24" s="230" t="s">
        <v>395</v>
      </c>
      <c r="B24" s="227"/>
      <c r="C24" s="928"/>
      <c r="D24" s="916"/>
      <c r="E24" s="918"/>
      <c r="F24" s="916"/>
      <c r="G24" s="918"/>
      <c r="H24" s="916"/>
      <c r="I24" s="918"/>
      <c r="J24" s="927">
        <f>D24+F24+H24</f>
        <v>0</v>
      </c>
      <c r="K24" s="933">
        <f>E24+G24+I24</f>
        <v>0</v>
      </c>
      <c r="L24" s="935" t="e">
        <f>H24/J24</f>
        <v>#DIV/0!</v>
      </c>
      <c r="M24" s="935" t="e">
        <f>I24/K24</f>
        <v>#DIV/0!</v>
      </c>
      <c r="N24" s="941"/>
    </row>
    <row r="25" spans="1:14" ht="15" customHeight="1">
      <c r="A25" s="228"/>
      <c r="B25" s="229"/>
      <c r="C25" s="929"/>
      <c r="D25" s="917"/>
      <c r="E25" s="918"/>
      <c r="F25" s="917"/>
      <c r="G25" s="918"/>
      <c r="H25" s="917"/>
      <c r="I25" s="918"/>
      <c r="J25" s="926"/>
      <c r="K25" s="934"/>
      <c r="L25" s="931"/>
      <c r="M25" s="931"/>
      <c r="N25" s="941"/>
    </row>
    <row r="26" spans="1:14" ht="15" customHeight="1">
      <c r="A26" s="230" t="s">
        <v>396</v>
      </c>
      <c r="B26" s="227"/>
      <c r="C26" s="928"/>
      <c r="D26" s="916"/>
      <c r="E26" s="918"/>
      <c r="F26" s="916"/>
      <c r="G26" s="918"/>
      <c r="H26" s="916"/>
      <c r="I26" s="918"/>
      <c r="J26" s="927">
        <f>D26+F26+H26</f>
        <v>0</v>
      </c>
      <c r="K26" s="933">
        <f>E26+G26+I26</f>
        <v>0</v>
      </c>
      <c r="L26" s="935" t="e">
        <f>H26/J26</f>
        <v>#DIV/0!</v>
      </c>
      <c r="M26" s="935" t="e">
        <f>I26/K26</f>
        <v>#DIV/0!</v>
      </c>
      <c r="N26" s="941"/>
    </row>
    <row r="27" spans="1:14" ht="15" customHeight="1">
      <c r="A27" s="228"/>
      <c r="B27" s="229"/>
      <c r="C27" s="929"/>
      <c r="D27" s="917"/>
      <c r="E27" s="918"/>
      <c r="F27" s="917"/>
      <c r="G27" s="918"/>
      <c r="H27" s="917"/>
      <c r="I27" s="918"/>
      <c r="J27" s="926"/>
      <c r="K27" s="934"/>
      <c r="L27" s="931"/>
      <c r="M27" s="931"/>
      <c r="N27" s="941"/>
    </row>
    <row r="28" spans="1:14" ht="15" customHeight="1">
      <c r="A28" s="230" t="s">
        <v>397</v>
      </c>
      <c r="B28" s="227"/>
      <c r="C28" s="928"/>
      <c r="D28" s="916"/>
      <c r="E28" s="918"/>
      <c r="F28" s="916"/>
      <c r="G28" s="918"/>
      <c r="H28" s="916"/>
      <c r="I28" s="918"/>
      <c r="J28" s="927">
        <f>D28+F28+H28</f>
        <v>0</v>
      </c>
      <c r="K28" s="933">
        <f>E28+G28+I28</f>
        <v>0</v>
      </c>
      <c r="L28" s="932" t="e">
        <f>H28/J28</f>
        <v>#DIV/0!</v>
      </c>
      <c r="M28" s="932" t="e">
        <f>I28/K28</f>
        <v>#DIV/0!</v>
      </c>
      <c r="N28" s="941"/>
    </row>
    <row r="29" spans="1:14" ht="15" customHeight="1" thickBot="1">
      <c r="A29" s="231"/>
      <c r="B29" s="232"/>
      <c r="C29" s="955"/>
      <c r="D29" s="939"/>
      <c r="E29" s="938"/>
      <c r="F29" s="939"/>
      <c r="G29" s="938"/>
      <c r="H29" s="939"/>
      <c r="I29" s="938"/>
      <c r="J29" s="943"/>
      <c r="K29" s="944"/>
      <c r="L29" s="940"/>
      <c r="M29" s="940"/>
      <c r="N29" s="942"/>
    </row>
    <row r="30" spans="1:14" ht="15" customHeight="1">
      <c r="A30" s="945" t="s">
        <v>110</v>
      </c>
      <c r="B30" s="946"/>
      <c r="C30" s="233"/>
      <c r="D30" s="949">
        <f t="shared" ref="D30:I30" si="0">SUM(D10:D29)</f>
        <v>0</v>
      </c>
      <c r="E30" s="951">
        <f t="shared" si="0"/>
        <v>0</v>
      </c>
      <c r="F30" s="949">
        <f t="shared" si="0"/>
        <v>0</v>
      </c>
      <c r="G30" s="951">
        <f>SUM(G10:G29)</f>
        <v>0</v>
      </c>
      <c r="H30" s="949">
        <f t="shared" si="0"/>
        <v>0</v>
      </c>
      <c r="I30" s="953">
        <f t="shared" si="0"/>
        <v>0</v>
      </c>
      <c r="J30" s="956">
        <f>D30+F30+H30</f>
        <v>0</v>
      </c>
      <c r="K30" s="958">
        <f>E30+G30+I30</f>
        <v>0</v>
      </c>
      <c r="L30" s="960" t="e">
        <f>H30/J30</f>
        <v>#DIV/0!</v>
      </c>
      <c r="M30" s="960" t="e">
        <f>I30/K30</f>
        <v>#DIV/0!</v>
      </c>
      <c r="N30" s="234"/>
    </row>
    <row r="31" spans="1:14" ht="15" customHeight="1" thickBot="1">
      <c r="A31" s="947"/>
      <c r="B31" s="948"/>
      <c r="C31" s="235"/>
      <c r="D31" s="950"/>
      <c r="E31" s="952"/>
      <c r="F31" s="950"/>
      <c r="G31" s="952"/>
      <c r="H31" s="950"/>
      <c r="I31" s="954"/>
      <c r="J31" s="957"/>
      <c r="K31" s="959"/>
      <c r="L31" s="961"/>
      <c r="M31" s="961"/>
      <c r="N31" s="236"/>
    </row>
    <row r="32" spans="1:14" ht="5.0999999999999996" customHeight="1" thickBot="1">
      <c r="A32" s="237"/>
      <c r="B32" s="238"/>
      <c r="C32" s="32"/>
      <c r="D32" s="32"/>
      <c r="E32" s="32"/>
      <c r="F32" s="32"/>
      <c r="G32" s="32"/>
      <c r="H32" s="32"/>
      <c r="I32" s="32"/>
      <c r="J32" s="32"/>
      <c r="K32" s="32"/>
      <c r="L32" s="32"/>
      <c r="M32" s="32"/>
      <c r="N32" s="32"/>
    </row>
    <row r="33" spans="14:14" ht="14.4" thickTop="1">
      <c r="N33" s="104" t="s">
        <v>5</v>
      </c>
    </row>
  </sheetData>
  <sheetProtection algorithmName="SHA-512" hashValue="qTBw/LahsT/pKcSKIl7l4ClxvYX7XPmJ5l3bQT4vOgsDlJ/eQfHzTwxsLrb5rQ88S0uYAPXUhfX8G/2pt5Kh0Q==" saltValue="nFHDbLpFHGiMEpzPL95CSQ==" spinCount="100000" sheet="1" selectLockedCells="1"/>
  <protectedRanges>
    <protectedRange sqref="B10:I29 N10:N29" name="Range1"/>
  </protectedRanges>
  <mergeCells count="150">
    <mergeCell ref="A8:B8"/>
    <mergeCell ref="L10:L11"/>
    <mergeCell ref="G12:G13"/>
    <mergeCell ref="H12:H13"/>
    <mergeCell ref="I12:I13"/>
    <mergeCell ref="N10:N11"/>
    <mergeCell ref="N12:N13"/>
    <mergeCell ref="J5:K5"/>
    <mergeCell ref="J6:K6"/>
    <mergeCell ref="J7:K7"/>
    <mergeCell ref="J8:K8"/>
    <mergeCell ref="A5:B5"/>
    <mergeCell ref="H5:I5"/>
    <mergeCell ref="H6:I6"/>
    <mergeCell ref="H7:I7"/>
    <mergeCell ref="K12:K13"/>
    <mergeCell ref="M20:M21"/>
    <mergeCell ref="F26:F27"/>
    <mergeCell ref="F24:F25"/>
    <mergeCell ref="G24:G25"/>
    <mergeCell ref="A30:B31"/>
    <mergeCell ref="F30:F31"/>
    <mergeCell ref="G30:G31"/>
    <mergeCell ref="H30:H31"/>
    <mergeCell ref="I30:I31"/>
    <mergeCell ref="C28:C29"/>
    <mergeCell ref="E24:E25"/>
    <mergeCell ref="C24:C25"/>
    <mergeCell ref="C26:C27"/>
    <mergeCell ref="D24:D25"/>
    <mergeCell ref="H24:H25"/>
    <mergeCell ref="I24:I25"/>
    <mergeCell ref="G28:G29"/>
    <mergeCell ref="G26:G27"/>
    <mergeCell ref="J30:J31"/>
    <mergeCell ref="K30:K31"/>
    <mergeCell ref="D30:D31"/>
    <mergeCell ref="E30:E31"/>
    <mergeCell ref="L30:L31"/>
    <mergeCell ref="M30:M31"/>
    <mergeCell ref="M28:M29"/>
    <mergeCell ref="M22:M23"/>
    <mergeCell ref="N14:N15"/>
    <mergeCell ref="N16:N17"/>
    <mergeCell ref="N18:N19"/>
    <mergeCell ref="N28:N29"/>
    <mergeCell ref="J18:J19"/>
    <mergeCell ref="H22:H23"/>
    <mergeCell ref="I22:I23"/>
    <mergeCell ref="L22:L23"/>
    <mergeCell ref="M24:M25"/>
    <mergeCell ref="N20:N21"/>
    <mergeCell ref="N22:N23"/>
    <mergeCell ref="N24:N25"/>
    <mergeCell ref="N26:N27"/>
    <mergeCell ref="H28:H29"/>
    <mergeCell ref="I28:I29"/>
    <mergeCell ref="L28:L29"/>
    <mergeCell ref="H26:H27"/>
    <mergeCell ref="I26:I27"/>
    <mergeCell ref="L26:L27"/>
    <mergeCell ref="M26:M27"/>
    <mergeCell ref="J28:J29"/>
    <mergeCell ref="K28:K29"/>
    <mergeCell ref="J26:J27"/>
    <mergeCell ref="K26:K27"/>
    <mergeCell ref="K18:K19"/>
    <mergeCell ref="I20:I21"/>
    <mergeCell ref="L20:L21"/>
    <mergeCell ref="E28:E29"/>
    <mergeCell ref="F28:F29"/>
    <mergeCell ref="G22:G23"/>
    <mergeCell ref="D20:D21"/>
    <mergeCell ref="E20:E21"/>
    <mergeCell ref="F20:F21"/>
    <mergeCell ref="H20:H21"/>
    <mergeCell ref="D26:D27"/>
    <mergeCell ref="E26:E27"/>
    <mergeCell ref="K20:K21"/>
    <mergeCell ref="K22:K23"/>
    <mergeCell ref="K24:K25"/>
    <mergeCell ref="J22:J23"/>
    <mergeCell ref="J24:J25"/>
    <mergeCell ref="J20:J21"/>
    <mergeCell ref="L24:L25"/>
    <mergeCell ref="F22:F23"/>
    <mergeCell ref="D28:D29"/>
    <mergeCell ref="D22:D23"/>
    <mergeCell ref="E22:E23"/>
    <mergeCell ref="L12:L13"/>
    <mergeCell ref="G18:G19"/>
    <mergeCell ref="D10:D11"/>
    <mergeCell ref="C20:C21"/>
    <mergeCell ref="C22:C23"/>
    <mergeCell ref="G20:G21"/>
    <mergeCell ref="G14:G15"/>
    <mergeCell ref="H14:H15"/>
    <mergeCell ref="I14:I15"/>
    <mergeCell ref="L14:L15"/>
    <mergeCell ref="L16:L17"/>
    <mergeCell ref="L18:L19"/>
    <mergeCell ref="D18:D19"/>
    <mergeCell ref="E18:E19"/>
    <mergeCell ref="F18:F19"/>
    <mergeCell ref="D12:D13"/>
    <mergeCell ref="E12:E13"/>
    <mergeCell ref="F12:F13"/>
    <mergeCell ref="D14:D15"/>
    <mergeCell ref="H16:H17"/>
    <mergeCell ref="I16:I17"/>
    <mergeCell ref="F10:F11"/>
    <mergeCell ref="K10:K11"/>
    <mergeCell ref="C18:C19"/>
    <mergeCell ref="M10:M11"/>
    <mergeCell ref="M12:M13"/>
    <mergeCell ref="K16:K17"/>
    <mergeCell ref="J14:J15"/>
    <mergeCell ref="K14:K15"/>
    <mergeCell ref="J16:J17"/>
    <mergeCell ref="M16:M17"/>
    <mergeCell ref="M14:M15"/>
    <mergeCell ref="C10:C11"/>
    <mergeCell ref="C12:C13"/>
    <mergeCell ref="C14:C15"/>
    <mergeCell ref="C16:C17"/>
    <mergeCell ref="M18:M19"/>
    <mergeCell ref="C2:N3"/>
    <mergeCell ref="H8:I8"/>
    <mergeCell ref="F5:G5"/>
    <mergeCell ref="F8:G8"/>
    <mergeCell ref="H18:H19"/>
    <mergeCell ref="I18:I19"/>
    <mergeCell ref="D16:D17"/>
    <mergeCell ref="E16:E17"/>
    <mergeCell ref="F16:F17"/>
    <mergeCell ref="D5:E5"/>
    <mergeCell ref="D6:E6"/>
    <mergeCell ref="D7:E7"/>
    <mergeCell ref="E10:E11"/>
    <mergeCell ref="D8:E8"/>
    <mergeCell ref="F6:G6"/>
    <mergeCell ref="F7:G7"/>
    <mergeCell ref="G16:G17"/>
    <mergeCell ref="E14:E15"/>
    <mergeCell ref="G10:G11"/>
    <mergeCell ref="H10:H11"/>
    <mergeCell ref="I10:I11"/>
    <mergeCell ref="F14:F15"/>
    <mergeCell ref="J10:J11"/>
    <mergeCell ref="J12:J13"/>
  </mergeCells>
  <phoneticPr fontId="5" type="noConversion"/>
  <printOptions horizontalCentered="1" verticalCentered="1"/>
  <pageMargins left="0.25" right="0.25" top="0.5" bottom="0.25" header="0.5" footer="0.5"/>
  <pageSetup scale="97" orientation="landscape" r:id="rId1"/>
  <headerFooter alignWithMargins="0"/>
  <ignoredErrors>
    <ignoredError sqref="N31 N30 D31:I31 D30:F30 H30:I30" emptyCellReference="1"/>
  </ignoredErrors>
  <extLst>
    <ext xmlns:mx="http://schemas.microsoft.com/office/mac/excel/2008/main" uri="{64002731-A6B0-56B0-2670-7721B7C09600}">
      <mx:PLV Mode="1"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FF00"/>
  </sheetPr>
  <dimension ref="A1:R118"/>
  <sheetViews>
    <sheetView view="pageBreakPreview" topLeftCell="A15" zoomScale="98" zoomScaleNormal="100" zoomScaleSheetLayoutView="98" workbookViewId="0">
      <selection activeCell="D15" sqref="D15"/>
    </sheetView>
  </sheetViews>
  <sheetFormatPr defaultColWidth="9.109375" defaultRowHeight="13.2"/>
  <cols>
    <col min="1" max="1" width="3.44140625" style="460" customWidth="1"/>
    <col min="2" max="2" width="1.5546875" style="460" customWidth="1"/>
    <col min="3" max="3" width="0.88671875" style="460" customWidth="1"/>
    <col min="4" max="4" width="4.5546875" style="460" customWidth="1"/>
    <col min="5" max="5" width="9.44140625" style="460" customWidth="1"/>
    <col min="6" max="6" width="0.88671875" style="460" customWidth="1"/>
    <col min="7" max="7" width="8.109375" style="460" bestFit="1" customWidth="1"/>
    <col min="8" max="8" width="0.88671875" style="460" customWidth="1"/>
    <col min="9" max="9" width="10.5546875" style="460" bestFit="1" customWidth="1"/>
    <col min="10" max="10" width="0.88671875" style="460" customWidth="1"/>
    <col min="11" max="11" width="11.44140625" style="460" customWidth="1"/>
    <col min="12" max="12" width="1.5546875" style="460" customWidth="1"/>
    <col min="13" max="13" width="10.88671875" style="460" customWidth="1"/>
    <col min="14" max="14" width="1.88671875" style="460" customWidth="1"/>
    <col min="15" max="15" width="12.109375" style="460" bestFit="1" customWidth="1"/>
    <col min="16" max="16" width="0.88671875" style="460" customWidth="1"/>
    <col min="17" max="17" width="11.88671875" style="460" customWidth="1"/>
    <col min="18" max="18" width="0.88671875" style="460" customWidth="1"/>
    <col min="19" max="16384" width="9.109375" style="460"/>
  </cols>
  <sheetData>
    <row r="1" spans="1:18" ht="6.75" customHeight="1" thickTop="1">
      <c r="A1" s="521"/>
      <c r="B1" s="521"/>
      <c r="C1" s="521"/>
      <c r="D1" s="521"/>
      <c r="E1" s="521"/>
      <c r="F1" s="521"/>
      <c r="G1" s="521"/>
      <c r="H1" s="521"/>
      <c r="I1" s="521"/>
      <c r="J1" s="521"/>
      <c r="K1" s="521"/>
      <c r="L1" s="521"/>
      <c r="M1" s="521"/>
      <c r="N1" s="521"/>
      <c r="O1" s="521"/>
      <c r="P1" s="521"/>
      <c r="Q1" s="521"/>
      <c r="R1" s="521"/>
    </row>
    <row r="2" spans="1:18" ht="17.100000000000001" customHeight="1">
      <c r="A2" s="522">
        <v>22</v>
      </c>
      <c r="B2" s="976" t="s">
        <v>982</v>
      </c>
      <c r="C2" s="976"/>
      <c r="D2" s="976"/>
      <c r="E2" s="976"/>
      <c r="F2" s="976"/>
      <c r="G2" s="976"/>
      <c r="H2" s="976"/>
      <c r="I2" s="976"/>
      <c r="J2" s="976"/>
      <c r="K2" s="976"/>
      <c r="L2" s="976"/>
      <c r="M2" s="976"/>
      <c r="N2" s="976"/>
      <c r="O2" s="976"/>
      <c r="P2" s="976"/>
      <c r="Q2" s="976"/>
      <c r="R2" s="976"/>
    </row>
    <row r="3" spans="1:18" ht="12" customHeight="1">
      <c r="B3" s="976"/>
      <c r="C3" s="976"/>
      <c r="D3" s="976"/>
      <c r="E3" s="976"/>
      <c r="F3" s="976"/>
      <c r="G3" s="976"/>
      <c r="H3" s="976"/>
      <c r="I3" s="976"/>
      <c r="J3" s="976"/>
      <c r="K3" s="976"/>
      <c r="L3" s="976"/>
      <c r="M3" s="976"/>
      <c r="N3" s="976"/>
      <c r="O3" s="976"/>
      <c r="P3" s="976"/>
      <c r="Q3" s="976"/>
      <c r="R3" s="976"/>
    </row>
    <row r="4" spans="1:18" ht="3" customHeight="1">
      <c r="B4" s="421"/>
    </row>
    <row r="5" spans="1:18" ht="14.1" customHeight="1">
      <c r="B5" s="421"/>
    </row>
    <row r="6" spans="1:18" ht="13.8" thickBot="1">
      <c r="D6" s="421" t="s">
        <v>983</v>
      </c>
      <c r="E6" s="421"/>
    </row>
    <row r="7" spans="1:18">
      <c r="C7" s="523"/>
      <c r="D7" s="524"/>
      <c r="E7" s="524"/>
      <c r="F7" s="524"/>
      <c r="G7" s="524"/>
      <c r="H7" s="524"/>
      <c r="I7" s="524"/>
      <c r="J7" s="524"/>
      <c r="K7" s="524"/>
      <c r="L7" s="524"/>
      <c r="M7" s="524"/>
      <c r="N7" s="524"/>
      <c r="O7" s="524"/>
      <c r="P7" s="524"/>
      <c r="Q7" s="524"/>
      <c r="R7" s="525"/>
    </row>
    <row r="8" spans="1:18">
      <c r="C8" s="526"/>
      <c r="D8" s="421" t="s">
        <v>984</v>
      </c>
      <c r="E8" s="421"/>
      <c r="F8" s="421"/>
      <c r="G8" s="421"/>
      <c r="H8" s="421"/>
      <c r="I8" s="421"/>
      <c r="J8" s="421"/>
      <c r="K8" s="421"/>
      <c r="L8" s="421"/>
      <c r="M8" s="421"/>
      <c r="N8" s="421"/>
      <c r="O8" s="421"/>
      <c r="P8" s="421"/>
      <c r="Q8" s="421"/>
      <c r="R8" s="527"/>
    </row>
    <row r="9" spans="1:18">
      <c r="C9" s="526"/>
      <c r="D9" s="421"/>
      <c r="E9" s="421"/>
      <c r="F9" s="421"/>
      <c r="G9" s="421"/>
      <c r="H9" s="421"/>
      <c r="I9" s="421"/>
      <c r="J9" s="421"/>
      <c r="K9" s="421"/>
      <c r="L9" s="421"/>
      <c r="M9" s="421"/>
      <c r="N9" s="421"/>
      <c r="O9" s="421"/>
      <c r="P9" s="421"/>
      <c r="Q9" s="421"/>
      <c r="R9" s="527"/>
    </row>
    <row r="10" spans="1:18">
      <c r="C10" s="526"/>
      <c r="E10" s="421"/>
      <c r="F10" s="421"/>
      <c r="J10" s="458" t="s">
        <v>985</v>
      </c>
      <c r="K10" s="528">
        <f>SUM(G15:G23)</f>
        <v>0</v>
      </c>
      <c r="L10" s="421"/>
      <c r="M10" s="421"/>
      <c r="N10" s="421"/>
      <c r="O10" s="421"/>
      <c r="P10" s="421"/>
      <c r="Q10" s="421"/>
      <c r="R10" s="527"/>
    </row>
    <row r="11" spans="1:18">
      <c r="C11" s="526"/>
      <c r="D11" s="421"/>
      <c r="E11" s="421"/>
      <c r="F11" s="421"/>
      <c r="G11" s="421"/>
      <c r="H11" s="421"/>
      <c r="I11" s="409"/>
      <c r="J11" s="421"/>
      <c r="K11" s="421"/>
      <c r="L11" s="421"/>
      <c r="M11" s="470" t="s">
        <v>473</v>
      </c>
      <c r="N11" s="421"/>
      <c r="O11" s="470"/>
      <c r="P11" s="421"/>
      <c r="Q11" s="470" t="s">
        <v>472</v>
      </c>
      <c r="R11" s="527"/>
    </row>
    <row r="12" spans="1:18">
      <c r="C12" s="526"/>
      <c r="D12" s="421"/>
      <c r="E12" s="421"/>
      <c r="F12" s="421"/>
      <c r="G12" s="470" t="s">
        <v>195</v>
      </c>
      <c r="H12" s="421"/>
      <c r="I12" s="470" t="s">
        <v>196</v>
      </c>
      <c r="J12" s="421"/>
      <c r="K12" s="470" t="s">
        <v>27</v>
      </c>
      <c r="L12" s="421"/>
      <c r="M12" s="470" t="s">
        <v>471</v>
      </c>
      <c r="N12" s="421"/>
      <c r="O12" s="470" t="s">
        <v>410</v>
      </c>
      <c r="P12" s="421"/>
      <c r="Q12" s="470" t="s">
        <v>412</v>
      </c>
      <c r="R12" s="527"/>
    </row>
    <row r="13" spans="1:18">
      <c r="C13" s="526"/>
      <c r="D13" s="421"/>
      <c r="E13" s="421"/>
      <c r="F13" s="421"/>
      <c r="G13" s="529" t="s">
        <v>197</v>
      </c>
      <c r="H13" s="421"/>
      <c r="I13" s="530" t="s">
        <v>197</v>
      </c>
      <c r="J13" s="421"/>
      <c r="K13" s="529" t="s">
        <v>411</v>
      </c>
      <c r="L13" s="421"/>
      <c r="M13" s="531" t="s">
        <v>474</v>
      </c>
      <c r="N13" s="421"/>
      <c r="O13" s="529" t="s">
        <v>411</v>
      </c>
      <c r="P13" s="421"/>
      <c r="Q13" s="529" t="s">
        <v>198</v>
      </c>
      <c r="R13" s="527"/>
    </row>
    <row r="14" spans="1:18">
      <c r="C14" s="526"/>
      <c r="D14" s="421"/>
      <c r="E14" s="421"/>
      <c r="F14" s="421"/>
      <c r="G14" s="409"/>
      <c r="H14" s="421"/>
      <c r="I14" s="421"/>
      <c r="J14" s="421"/>
      <c r="K14" s="421"/>
      <c r="L14" s="421"/>
      <c r="N14" s="421"/>
      <c r="O14" s="421"/>
      <c r="P14" s="421"/>
      <c r="Q14" s="421"/>
      <c r="R14" s="527"/>
    </row>
    <row r="15" spans="1:18">
      <c r="C15" s="526"/>
      <c r="D15" s="532"/>
      <c r="E15" s="421" t="s">
        <v>199</v>
      </c>
      <c r="F15" s="421"/>
      <c r="G15" s="533"/>
      <c r="H15" s="421"/>
      <c r="I15" s="534"/>
      <c r="J15" s="421"/>
      <c r="K15" s="535"/>
      <c r="L15" s="536" t="s">
        <v>616</v>
      </c>
      <c r="M15" s="535"/>
      <c r="N15" s="536" t="s">
        <v>617</v>
      </c>
      <c r="O15" s="537">
        <f>K15-M15</f>
        <v>0</v>
      </c>
      <c r="P15" s="536"/>
      <c r="Q15" s="537">
        <f>O15*G15</f>
        <v>0</v>
      </c>
      <c r="R15" s="527"/>
    </row>
    <row r="16" spans="1:18">
      <c r="C16" s="526"/>
      <c r="D16" s="538"/>
      <c r="E16" s="421"/>
      <c r="F16" s="421"/>
      <c r="G16" s="539"/>
      <c r="H16" s="421"/>
      <c r="I16" s="540"/>
      <c r="J16" s="421"/>
      <c r="K16" s="541"/>
      <c r="L16" s="536"/>
      <c r="M16" s="541"/>
      <c r="N16" s="536"/>
      <c r="O16" s="542"/>
      <c r="P16" s="536"/>
      <c r="Q16" s="542"/>
      <c r="R16" s="527"/>
    </row>
    <row r="17" spans="1:18">
      <c r="C17" s="526"/>
      <c r="D17" s="532"/>
      <c r="E17" s="421" t="s">
        <v>199</v>
      </c>
      <c r="F17" s="421"/>
      <c r="G17" s="533"/>
      <c r="H17" s="421"/>
      <c r="I17" s="534"/>
      <c r="J17" s="421"/>
      <c r="K17" s="535"/>
      <c r="L17" s="536" t="s">
        <v>616</v>
      </c>
      <c r="M17" s="535"/>
      <c r="N17" s="536" t="s">
        <v>617</v>
      </c>
      <c r="O17" s="537">
        <f>K17-M17</f>
        <v>0</v>
      </c>
      <c r="P17" s="536"/>
      <c r="Q17" s="537">
        <f>O17*G17</f>
        <v>0</v>
      </c>
      <c r="R17" s="527"/>
    </row>
    <row r="18" spans="1:18">
      <c r="C18" s="526"/>
      <c r="D18" s="538"/>
      <c r="E18" s="421"/>
      <c r="F18" s="421"/>
      <c r="G18" s="539"/>
      <c r="H18" s="421"/>
      <c r="I18" s="540"/>
      <c r="J18" s="421"/>
      <c r="K18" s="541"/>
      <c r="L18" s="536"/>
      <c r="M18" s="541"/>
      <c r="N18" s="536"/>
      <c r="O18" s="542"/>
      <c r="P18" s="536"/>
      <c r="Q18" s="542"/>
      <c r="R18" s="527"/>
    </row>
    <row r="19" spans="1:18">
      <c r="C19" s="526"/>
      <c r="D19" s="532"/>
      <c r="E19" s="421" t="s">
        <v>199</v>
      </c>
      <c r="F19" s="421"/>
      <c r="G19" s="533"/>
      <c r="H19" s="421"/>
      <c r="I19" s="534"/>
      <c r="J19" s="421"/>
      <c r="K19" s="535"/>
      <c r="L19" s="536" t="s">
        <v>616</v>
      </c>
      <c r="M19" s="535"/>
      <c r="N19" s="536" t="s">
        <v>617</v>
      </c>
      <c r="O19" s="537">
        <f>K19-M19</f>
        <v>0</v>
      </c>
      <c r="P19" s="536"/>
      <c r="Q19" s="537">
        <f>O19*G19</f>
        <v>0</v>
      </c>
      <c r="R19" s="527"/>
    </row>
    <row r="20" spans="1:18">
      <c r="C20" s="526"/>
      <c r="D20" s="538"/>
      <c r="E20" s="421"/>
      <c r="F20" s="421"/>
      <c r="G20" s="539"/>
      <c r="H20" s="421"/>
      <c r="I20" s="540"/>
      <c r="J20" s="421"/>
      <c r="K20" s="541"/>
      <c r="L20" s="536"/>
      <c r="M20" s="541"/>
      <c r="N20" s="536"/>
      <c r="O20" s="542"/>
      <c r="P20" s="536"/>
      <c r="Q20" s="542"/>
      <c r="R20" s="527"/>
    </row>
    <row r="21" spans="1:18">
      <c r="C21" s="526"/>
      <c r="D21" s="532"/>
      <c r="E21" s="421" t="s">
        <v>199</v>
      </c>
      <c r="F21" s="421"/>
      <c r="G21" s="533"/>
      <c r="H21" s="421"/>
      <c r="I21" s="534"/>
      <c r="J21" s="421"/>
      <c r="K21" s="535"/>
      <c r="L21" s="536" t="s">
        <v>616</v>
      </c>
      <c r="M21" s="535"/>
      <c r="N21" s="536" t="s">
        <v>617</v>
      </c>
      <c r="O21" s="537">
        <f>K21-M21</f>
        <v>0</v>
      </c>
      <c r="P21" s="536"/>
      <c r="Q21" s="537">
        <f>O21*G21</f>
        <v>0</v>
      </c>
      <c r="R21" s="527"/>
    </row>
    <row r="22" spans="1:18">
      <c r="C22" s="526"/>
      <c r="D22" s="421"/>
      <c r="E22" s="421"/>
      <c r="F22" s="421"/>
      <c r="G22" s="421"/>
      <c r="H22" s="421"/>
      <c r="I22" s="421"/>
      <c r="J22" s="421"/>
      <c r="K22" s="536"/>
      <c r="L22" s="536"/>
      <c r="M22" s="536"/>
      <c r="N22" s="536"/>
      <c r="O22" s="542"/>
      <c r="P22" s="536"/>
      <c r="Q22" s="542"/>
      <c r="R22" s="527"/>
    </row>
    <row r="23" spans="1:18">
      <c r="C23" s="526"/>
      <c r="D23" s="532"/>
      <c r="E23" s="421" t="s">
        <v>199</v>
      </c>
      <c r="F23" s="421"/>
      <c r="G23" s="533"/>
      <c r="H23" s="421"/>
      <c r="I23" s="534"/>
      <c r="J23" s="421"/>
      <c r="K23" s="535"/>
      <c r="L23" s="536" t="s">
        <v>616</v>
      </c>
      <c r="M23" s="535"/>
      <c r="N23" s="536" t="s">
        <v>617</v>
      </c>
      <c r="O23" s="537">
        <f>K23-M23</f>
        <v>0</v>
      </c>
      <c r="P23" s="536"/>
      <c r="Q23" s="537">
        <f>O23*G23</f>
        <v>0</v>
      </c>
      <c r="R23" s="527"/>
    </row>
    <row r="24" spans="1:18">
      <c r="C24" s="526"/>
      <c r="D24" s="538"/>
      <c r="E24" s="421"/>
      <c r="F24" s="421"/>
      <c r="G24" s="539"/>
      <c r="H24" s="421"/>
      <c r="I24" s="543"/>
      <c r="J24" s="421"/>
      <c r="K24" s="544"/>
      <c r="L24" s="421"/>
      <c r="M24" s="544"/>
      <c r="N24" s="421"/>
      <c r="O24" s="544"/>
      <c r="P24" s="421"/>
      <c r="Q24" s="544"/>
      <c r="R24" s="527"/>
    </row>
    <row r="25" spans="1:18" ht="15" customHeight="1">
      <c r="C25" s="526"/>
      <c r="D25" s="421"/>
      <c r="F25" s="421"/>
      <c r="G25" s="421"/>
      <c r="H25" s="458" t="s">
        <v>425</v>
      </c>
      <c r="I25" s="974"/>
      <c r="J25" s="974"/>
      <c r="K25" s="974"/>
      <c r="L25" s="421"/>
      <c r="M25" s="545"/>
      <c r="N25" s="421"/>
      <c r="P25" s="421"/>
      <c r="Q25" s="544"/>
      <c r="R25" s="527"/>
    </row>
    <row r="26" spans="1:18" ht="15" customHeight="1">
      <c r="C26" s="526"/>
      <c r="D26" s="421"/>
      <c r="E26" s="475" t="s">
        <v>83</v>
      </c>
      <c r="F26" s="421"/>
      <c r="H26" s="421"/>
      <c r="I26" s="975"/>
      <c r="J26" s="975"/>
      <c r="K26" s="975"/>
      <c r="L26" s="421"/>
      <c r="M26" s="545"/>
      <c r="N26" s="421"/>
      <c r="P26" s="421"/>
      <c r="Q26" s="544"/>
      <c r="R26" s="527"/>
    </row>
    <row r="27" spans="1:18" ht="15" customHeight="1">
      <c r="C27" s="526"/>
      <c r="D27" s="421"/>
      <c r="E27" s="475"/>
      <c r="F27" s="421"/>
      <c r="H27" s="421"/>
      <c r="I27" s="973"/>
      <c r="J27" s="973"/>
      <c r="K27" s="973"/>
      <c r="L27" s="421"/>
      <c r="M27" s="545"/>
      <c r="N27" s="421"/>
      <c r="P27" s="458"/>
      <c r="Q27" s="546">
        <f>SUM(M25:M27)</f>
        <v>0</v>
      </c>
      <c r="R27" s="527"/>
    </row>
    <row r="28" spans="1:18" ht="15" customHeight="1">
      <c r="C28" s="526"/>
      <c r="D28" s="421"/>
      <c r="E28" s="421"/>
      <c r="F28" s="421"/>
      <c r="H28" s="421"/>
      <c r="I28" s="458" t="s">
        <v>409</v>
      </c>
      <c r="J28" s="421"/>
      <c r="K28" s="460" t="s">
        <v>814</v>
      </c>
      <c r="L28" s="421"/>
      <c r="M28" s="544"/>
      <c r="N28" s="421"/>
      <c r="O28" s="547"/>
      <c r="P28" s="421"/>
      <c r="Q28" s="548">
        <f>-(Q15+Q17+Q19+Q21+Q23)*O28</f>
        <v>0</v>
      </c>
      <c r="R28" s="527"/>
    </row>
    <row r="29" spans="1:18" ht="13.8" thickBot="1">
      <c r="A29" s="421"/>
      <c r="B29" s="421"/>
      <c r="C29" s="549"/>
      <c r="O29" s="458" t="s">
        <v>200</v>
      </c>
      <c r="Q29" s="550">
        <f>SUM(Q15:Q28)</f>
        <v>0</v>
      </c>
      <c r="R29" s="551"/>
    </row>
    <row r="30" spans="1:18" ht="13.8" thickTop="1">
      <c r="A30" s="421"/>
      <c r="B30" s="421"/>
      <c r="C30" s="549"/>
      <c r="D30" s="421"/>
      <c r="E30" s="421"/>
      <c r="H30" s="458" t="s">
        <v>475</v>
      </c>
      <c r="I30" s="533"/>
      <c r="R30" s="551"/>
    </row>
    <row r="31" spans="1:18" ht="6" customHeight="1" thickBot="1">
      <c r="C31" s="552"/>
      <c r="D31" s="504"/>
      <c r="E31" s="504"/>
      <c r="F31" s="504"/>
      <c r="G31" s="504"/>
      <c r="H31" s="504"/>
      <c r="I31" s="504"/>
      <c r="J31" s="504"/>
      <c r="K31" s="504"/>
      <c r="L31" s="504"/>
      <c r="M31" s="504"/>
      <c r="N31" s="504"/>
      <c r="O31" s="504"/>
      <c r="P31" s="504"/>
      <c r="Q31" s="504"/>
      <c r="R31" s="553"/>
    </row>
    <row r="33" spans="3:18" ht="13.8" thickBot="1">
      <c r="D33" s="421" t="s">
        <v>986</v>
      </c>
      <c r="E33" s="421"/>
    </row>
    <row r="34" spans="3:18">
      <c r="C34" s="523"/>
      <c r="D34" s="524"/>
      <c r="E34" s="524"/>
      <c r="F34" s="524"/>
      <c r="G34" s="524"/>
      <c r="H34" s="524"/>
      <c r="I34" s="524"/>
      <c r="J34" s="524"/>
      <c r="K34" s="524"/>
      <c r="L34" s="524"/>
      <c r="M34" s="524"/>
      <c r="N34" s="524"/>
      <c r="O34" s="524"/>
      <c r="P34" s="524"/>
      <c r="Q34" s="524"/>
      <c r="R34" s="525"/>
    </row>
    <row r="35" spans="3:18">
      <c r="C35" s="526"/>
      <c r="D35" s="421" t="s">
        <v>593</v>
      </c>
      <c r="E35" s="421"/>
      <c r="F35" s="421"/>
      <c r="G35" s="421"/>
      <c r="H35" s="421"/>
      <c r="I35" s="421"/>
      <c r="J35" s="421"/>
      <c r="K35" s="421"/>
      <c r="L35" s="421"/>
      <c r="M35" s="421"/>
      <c r="N35" s="421"/>
      <c r="O35" s="421"/>
      <c r="P35" s="421"/>
      <c r="Q35" s="421"/>
      <c r="R35" s="527"/>
    </row>
    <row r="36" spans="3:18">
      <c r="C36" s="526"/>
      <c r="D36" s="421"/>
      <c r="E36" s="421"/>
      <c r="F36" s="421"/>
      <c r="G36" s="421"/>
      <c r="H36" s="421"/>
      <c r="I36" s="421"/>
      <c r="J36" s="421"/>
      <c r="K36" s="421"/>
      <c r="L36" s="421"/>
      <c r="M36" s="421"/>
      <c r="N36" s="421"/>
      <c r="O36" s="421"/>
      <c r="P36" s="421"/>
      <c r="Q36" s="421"/>
      <c r="R36" s="527"/>
    </row>
    <row r="37" spans="3:18">
      <c r="C37" s="526"/>
      <c r="E37" s="421"/>
      <c r="F37" s="421"/>
      <c r="J37" s="458" t="s">
        <v>39</v>
      </c>
      <c r="K37" s="554">
        <f>SUM(G42:G50)</f>
        <v>0</v>
      </c>
      <c r="L37" s="421"/>
      <c r="M37" s="421"/>
      <c r="N37" s="421"/>
      <c r="O37" s="421"/>
      <c r="P37" s="421"/>
      <c r="Q37" s="421"/>
      <c r="R37" s="527"/>
    </row>
    <row r="38" spans="3:18">
      <c r="C38" s="526"/>
      <c r="D38" s="421"/>
      <c r="E38" s="421"/>
      <c r="G38" s="421"/>
      <c r="I38" s="409"/>
      <c r="K38" s="421"/>
      <c r="M38" s="470" t="s">
        <v>472</v>
      </c>
      <c r="O38" s="470" t="s">
        <v>194</v>
      </c>
      <c r="R38" s="527"/>
    </row>
    <row r="39" spans="3:18">
      <c r="C39" s="526"/>
      <c r="D39" s="421"/>
      <c r="E39" s="421"/>
      <c r="G39" s="470" t="s">
        <v>195</v>
      </c>
      <c r="I39" s="470"/>
      <c r="K39" s="470" t="s">
        <v>412</v>
      </c>
      <c r="M39" s="470" t="s">
        <v>412</v>
      </c>
      <c r="O39" s="470" t="s">
        <v>196</v>
      </c>
      <c r="R39" s="527"/>
    </row>
    <row r="40" spans="3:18">
      <c r="C40" s="526"/>
      <c r="D40" s="421"/>
      <c r="E40" s="421"/>
      <c r="G40" s="529" t="s">
        <v>197</v>
      </c>
      <c r="I40" s="409"/>
      <c r="K40" s="529" t="s">
        <v>411</v>
      </c>
      <c r="M40" s="529" t="s">
        <v>198</v>
      </c>
      <c r="O40" s="529" t="s">
        <v>197</v>
      </c>
      <c r="R40" s="527"/>
    </row>
    <row r="41" spans="3:18">
      <c r="C41" s="526"/>
      <c r="D41" s="421"/>
      <c r="E41" s="421"/>
      <c r="G41" s="409"/>
      <c r="I41" s="421"/>
      <c r="K41" s="421"/>
      <c r="M41" s="421"/>
      <c r="O41" s="421"/>
      <c r="R41" s="527"/>
    </row>
    <row r="42" spans="3:18">
      <c r="C42" s="526"/>
      <c r="D42" s="532"/>
      <c r="E42" s="421" t="s">
        <v>199</v>
      </c>
      <c r="G42" s="533"/>
      <c r="I42" s="555"/>
      <c r="J42" s="556"/>
      <c r="K42" s="535"/>
      <c r="L42" s="557"/>
      <c r="M42" s="537">
        <f>K42*G42</f>
        <v>0</v>
      </c>
      <c r="O42" s="558"/>
      <c r="R42" s="527"/>
    </row>
    <row r="43" spans="3:18">
      <c r="C43" s="526"/>
      <c r="D43" s="538"/>
      <c r="E43" s="421"/>
      <c r="G43" s="539"/>
      <c r="I43" s="555"/>
      <c r="J43" s="556"/>
      <c r="K43" s="541"/>
      <c r="L43" s="557"/>
      <c r="M43" s="541"/>
      <c r="O43" s="540"/>
      <c r="R43" s="527"/>
    </row>
    <row r="44" spans="3:18">
      <c r="C44" s="526"/>
      <c r="D44" s="532"/>
      <c r="E44" s="421" t="s">
        <v>199</v>
      </c>
      <c r="G44" s="533"/>
      <c r="I44" s="555"/>
      <c r="J44" s="556"/>
      <c r="K44" s="535"/>
      <c r="L44" s="557"/>
      <c r="M44" s="537">
        <f>K44*G44</f>
        <v>0</v>
      </c>
      <c r="O44" s="558"/>
      <c r="R44" s="527"/>
    </row>
    <row r="45" spans="3:18">
      <c r="C45" s="526"/>
      <c r="D45" s="538"/>
      <c r="E45" s="421"/>
      <c r="G45" s="539"/>
      <c r="I45" s="555"/>
      <c r="J45" s="556"/>
      <c r="K45" s="541"/>
      <c r="L45" s="559"/>
      <c r="M45" s="541"/>
      <c r="O45" s="540"/>
      <c r="R45" s="527"/>
    </row>
    <row r="46" spans="3:18">
      <c r="C46" s="526"/>
      <c r="D46" s="532"/>
      <c r="E46" s="421" t="s">
        <v>199</v>
      </c>
      <c r="G46" s="533"/>
      <c r="I46" s="555"/>
      <c r="J46" s="556"/>
      <c r="K46" s="535"/>
      <c r="L46" s="557"/>
      <c r="M46" s="537">
        <f>K46*G46</f>
        <v>0</v>
      </c>
      <c r="O46" s="558"/>
      <c r="R46" s="527"/>
    </row>
    <row r="47" spans="3:18">
      <c r="C47" s="526"/>
      <c r="D47" s="538"/>
      <c r="E47" s="421"/>
      <c r="G47" s="539"/>
      <c r="I47" s="555"/>
      <c r="J47" s="556"/>
      <c r="K47" s="541"/>
      <c r="L47" s="559"/>
      <c r="M47" s="541"/>
      <c r="O47" s="540"/>
      <c r="R47" s="527"/>
    </row>
    <row r="48" spans="3:18">
      <c r="C48" s="526"/>
      <c r="D48" s="532"/>
      <c r="E48" s="421" t="s">
        <v>199</v>
      </c>
      <c r="G48" s="533"/>
      <c r="I48" s="555"/>
      <c r="J48" s="556"/>
      <c r="K48" s="535"/>
      <c r="L48" s="557"/>
      <c r="M48" s="537">
        <f>K48*G48</f>
        <v>0</v>
      </c>
      <c r="O48" s="558"/>
      <c r="R48" s="527"/>
    </row>
    <row r="49" spans="1:18">
      <c r="C49" s="526"/>
      <c r="D49" s="421"/>
      <c r="E49" s="421"/>
      <c r="F49" s="421"/>
      <c r="G49" s="421"/>
      <c r="H49" s="421"/>
      <c r="I49" s="555"/>
      <c r="J49" s="555"/>
      <c r="K49" s="536"/>
      <c r="L49" s="536"/>
      <c r="M49" s="536"/>
      <c r="N49" s="421"/>
      <c r="O49" s="421"/>
      <c r="P49" s="421"/>
      <c r="Q49" s="421"/>
      <c r="R49" s="527"/>
    </row>
    <row r="50" spans="1:18">
      <c r="C50" s="526"/>
      <c r="D50" s="532"/>
      <c r="E50" s="421" t="s">
        <v>199</v>
      </c>
      <c r="G50" s="533"/>
      <c r="I50" s="555"/>
      <c r="J50" s="556"/>
      <c r="K50" s="535"/>
      <c r="L50" s="557"/>
      <c r="M50" s="537">
        <f>K50*G50</f>
        <v>0</v>
      </c>
      <c r="O50" s="558"/>
      <c r="R50" s="527"/>
    </row>
    <row r="51" spans="1:18">
      <c r="C51" s="526"/>
      <c r="D51" s="421"/>
      <c r="E51" s="421"/>
      <c r="F51" s="421"/>
      <c r="G51" s="421"/>
      <c r="H51" s="421"/>
      <c r="I51" s="555"/>
      <c r="J51" s="555"/>
      <c r="K51" s="555"/>
      <c r="L51" s="555"/>
      <c r="M51" s="555"/>
      <c r="N51" s="421"/>
      <c r="O51" s="421"/>
      <c r="P51" s="421"/>
      <c r="Q51" s="421"/>
      <c r="R51" s="527"/>
    </row>
    <row r="52" spans="1:18">
      <c r="C52" s="526"/>
      <c r="D52" s="421"/>
      <c r="F52" s="421"/>
      <c r="G52" s="421"/>
      <c r="H52" s="458" t="s">
        <v>426</v>
      </c>
      <c r="I52" s="977"/>
      <c r="J52" s="977"/>
      <c r="K52" s="977"/>
      <c r="L52" s="555"/>
      <c r="M52" s="560"/>
      <c r="N52" s="421"/>
      <c r="O52" s="421"/>
      <c r="P52" s="421"/>
      <c r="Q52" s="421"/>
      <c r="R52" s="527"/>
    </row>
    <row r="53" spans="1:18">
      <c r="C53" s="526"/>
      <c r="D53" s="421"/>
      <c r="E53" s="475" t="s">
        <v>83</v>
      </c>
      <c r="F53" s="421"/>
      <c r="G53" s="421"/>
      <c r="H53" s="421"/>
      <c r="I53" s="421"/>
      <c r="J53" s="421"/>
      <c r="K53" s="421"/>
      <c r="L53" s="421"/>
      <c r="M53" s="536"/>
      <c r="N53" s="421"/>
      <c r="O53" s="421"/>
      <c r="P53" s="421"/>
      <c r="Q53" s="421"/>
      <c r="R53" s="527"/>
    </row>
    <row r="54" spans="1:18">
      <c r="C54" s="526"/>
      <c r="D54" s="421"/>
      <c r="E54" s="421"/>
      <c r="F54" s="421"/>
      <c r="H54" s="421"/>
      <c r="I54" s="458" t="s">
        <v>409</v>
      </c>
      <c r="J54" s="421"/>
      <c r="K54" s="547"/>
      <c r="L54" s="421"/>
      <c r="M54" s="548">
        <f>-(SUM(M42:M50)*K54)</f>
        <v>0</v>
      </c>
      <c r="N54" s="421"/>
      <c r="O54" s="421"/>
      <c r="P54" s="421"/>
      <c r="Q54" s="421"/>
      <c r="R54" s="527"/>
    </row>
    <row r="55" spans="1:18">
      <c r="C55" s="549"/>
      <c r="R55" s="551"/>
    </row>
    <row r="56" spans="1:18" ht="13.8" thickBot="1">
      <c r="C56" s="549"/>
      <c r="K56" s="458" t="s">
        <v>200</v>
      </c>
      <c r="M56" s="550">
        <f>SUM(M42:M54)</f>
        <v>0</v>
      </c>
      <c r="R56" s="551"/>
    </row>
    <row r="57" spans="1:18" ht="14.4" thickTop="1" thickBot="1">
      <c r="C57" s="552"/>
      <c r="D57" s="504"/>
      <c r="E57" s="504"/>
      <c r="F57" s="504"/>
      <c r="G57" s="504"/>
      <c r="H57" s="504"/>
      <c r="I57" s="504"/>
      <c r="J57" s="504"/>
      <c r="K57" s="504"/>
      <c r="L57" s="504"/>
      <c r="M57" s="504"/>
      <c r="N57" s="504"/>
      <c r="O57" s="504"/>
      <c r="P57" s="504"/>
      <c r="Q57" s="504"/>
      <c r="R57" s="553"/>
    </row>
    <row r="58" spans="1:18">
      <c r="Q58" s="561" t="s">
        <v>987</v>
      </c>
    </row>
    <row r="59" spans="1:18" ht="12.75" customHeight="1" thickBot="1">
      <c r="F59" s="457"/>
      <c r="G59" s="457"/>
      <c r="H59" s="457"/>
      <c r="I59" s="457"/>
      <c r="J59" s="457"/>
      <c r="K59" s="457"/>
      <c r="L59" s="457"/>
      <c r="M59" s="457"/>
      <c r="N59" s="457"/>
      <c r="O59" s="457"/>
      <c r="P59" s="457"/>
      <c r="Q59" s="457"/>
      <c r="R59" s="457"/>
    </row>
    <row r="60" spans="1:18" ht="6.75" customHeight="1" thickTop="1">
      <c r="A60" s="521"/>
      <c r="B60" s="521"/>
      <c r="C60" s="521"/>
      <c r="D60" s="521"/>
      <c r="E60" s="521"/>
      <c r="F60" s="521"/>
      <c r="G60" s="521"/>
      <c r="H60" s="521"/>
      <c r="I60" s="521"/>
      <c r="J60" s="521"/>
      <c r="K60" s="521"/>
      <c r="L60" s="521"/>
      <c r="M60" s="521"/>
      <c r="N60" s="521"/>
      <c r="O60" s="521"/>
      <c r="P60" s="521"/>
      <c r="Q60" s="521"/>
      <c r="R60" s="521"/>
    </row>
    <row r="61" spans="1:18">
      <c r="A61" s="522">
        <v>22</v>
      </c>
      <c r="B61" s="457" t="s">
        <v>988</v>
      </c>
      <c r="C61" s="457"/>
      <c r="D61" s="457"/>
      <c r="E61" s="457"/>
      <c r="F61" s="457"/>
      <c r="G61" s="457"/>
      <c r="H61" s="457"/>
      <c r="I61" s="457"/>
      <c r="J61" s="457"/>
      <c r="K61" s="457"/>
      <c r="L61" s="457"/>
      <c r="M61" s="457"/>
      <c r="N61" s="457"/>
      <c r="O61" s="457"/>
      <c r="P61" s="457"/>
      <c r="Q61" s="457"/>
      <c r="R61" s="457"/>
    </row>
    <row r="63" spans="1:18" ht="13.8" thickBot="1">
      <c r="D63" s="421" t="s">
        <v>989</v>
      </c>
      <c r="E63" s="421"/>
    </row>
    <row r="64" spans="1:18">
      <c r="C64" s="523"/>
      <c r="D64" s="524"/>
      <c r="E64" s="524"/>
      <c r="F64" s="524"/>
      <c r="G64" s="524"/>
      <c r="H64" s="524"/>
      <c r="I64" s="524"/>
      <c r="J64" s="524"/>
      <c r="K64" s="524"/>
      <c r="L64" s="524"/>
      <c r="M64" s="524"/>
      <c r="N64" s="524"/>
      <c r="O64" s="524"/>
      <c r="P64" s="524"/>
      <c r="Q64" s="524"/>
      <c r="R64" s="525"/>
    </row>
    <row r="65" spans="3:18">
      <c r="C65" s="526"/>
      <c r="D65" s="421" t="s">
        <v>990</v>
      </c>
      <c r="E65" s="421"/>
      <c r="F65" s="421"/>
      <c r="G65" s="421"/>
      <c r="H65" s="421"/>
      <c r="I65" s="421"/>
      <c r="J65" s="421"/>
      <c r="K65" s="421"/>
      <c r="L65" s="421"/>
      <c r="M65" s="421"/>
      <c r="N65" s="421"/>
      <c r="O65" s="421"/>
      <c r="P65" s="421"/>
      <c r="Q65" s="421"/>
      <c r="R65" s="527"/>
    </row>
    <row r="66" spans="3:18">
      <c r="C66" s="526"/>
      <c r="D66" s="421"/>
      <c r="E66" s="421"/>
      <c r="F66" s="421"/>
      <c r="G66" s="421"/>
      <c r="H66" s="421"/>
      <c r="I66" s="421"/>
      <c r="J66" s="421"/>
      <c r="K66" s="421"/>
      <c r="L66" s="421"/>
      <c r="M66" s="421"/>
      <c r="N66" s="421"/>
      <c r="O66" s="421"/>
      <c r="P66" s="421"/>
      <c r="Q66" s="421"/>
      <c r="R66" s="527"/>
    </row>
    <row r="67" spans="3:18">
      <c r="C67" s="526"/>
      <c r="E67" s="421"/>
      <c r="F67" s="421"/>
      <c r="J67" s="458" t="s">
        <v>985</v>
      </c>
      <c r="K67" s="563">
        <f>SUM(G72:G80)</f>
        <v>0</v>
      </c>
      <c r="L67" s="421"/>
      <c r="M67" s="421"/>
      <c r="N67" s="421"/>
      <c r="O67" s="421"/>
      <c r="P67" s="421"/>
      <c r="Q67" s="421"/>
      <c r="R67" s="527"/>
    </row>
    <row r="68" spans="3:18">
      <c r="C68" s="526"/>
      <c r="D68" s="421"/>
      <c r="E68" s="421"/>
      <c r="F68" s="421"/>
      <c r="G68" s="421"/>
      <c r="H68" s="421"/>
      <c r="I68" s="409"/>
      <c r="J68" s="421"/>
      <c r="K68" s="421"/>
      <c r="L68" s="421"/>
      <c r="M68" s="470" t="s">
        <v>473</v>
      </c>
      <c r="N68" s="421"/>
      <c r="O68" s="470"/>
      <c r="P68" s="421"/>
      <c r="Q68" s="470" t="s">
        <v>472</v>
      </c>
      <c r="R68" s="527"/>
    </row>
    <row r="69" spans="3:18">
      <c r="C69" s="526"/>
      <c r="D69" s="421"/>
      <c r="E69" s="421"/>
      <c r="F69" s="421"/>
      <c r="G69" s="470" t="s">
        <v>195</v>
      </c>
      <c r="H69" s="421"/>
      <c r="I69" s="470" t="s">
        <v>196</v>
      </c>
      <c r="J69" s="421"/>
      <c r="K69" s="470" t="s">
        <v>27</v>
      </c>
      <c r="L69" s="421"/>
      <c r="M69" s="470" t="s">
        <v>471</v>
      </c>
      <c r="N69" s="421"/>
      <c r="O69" s="470" t="s">
        <v>410</v>
      </c>
      <c r="P69" s="421"/>
      <c r="Q69" s="470" t="s">
        <v>412</v>
      </c>
      <c r="R69" s="527"/>
    </row>
    <row r="70" spans="3:18">
      <c r="C70" s="526"/>
      <c r="D70" s="421"/>
      <c r="E70" s="421"/>
      <c r="F70" s="421"/>
      <c r="G70" s="529" t="s">
        <v>197</v>
      </c>
      <c r="H70" s="421"/>
      <c r="I70" s="530" t="s">
        <v>197</v>
      </c>
      <c r="J70" s="421"/>
      <c r="K70" s="529" t="s">
        <v>411</v>
      </c>
      <c r="L70" s="421"/>
      <c r="M70" s="531" t="s">
        <v>474</v>
      </c>
      <c r="N70" s="421"/>
      <c r="O70" s="529" t="s">
        <v>411</v>
      </c>
      <c r="P70" s="421"/>
      <c r="Q70" s="529" t="s">
        <v>198</v>
      </c>
      <c r="R70" s="527"/>
    </row>
    <row r="71" spans="3:18">
      <c r="C71" s="526"/>
      <c r="D71" s="421"/>
      <c r="E71" s="421"/>
      <c r="F71" s="421"/>
      <c r="G71" s="409"/>
      <c r="H71" s="421"/>
      <c r="I71" s="421"/>
      <c r="J71" s="421"/>
      <c r="K71" s="421"/>
      <c r="L71" s="421"/>
      <c r="N71" s="421"/>
      <c r="O71" s="421"/>
      <c r="P71" s="421"/>
      <c r="Q71" s="421"/>
      <c r="R71" s="527"/>
    </row>
    <row r="72" spans="3:18">
      <c r="C72" s="526"/>
      <c r="D72" s="532"/>
      <c r="E72" s="421" t="s">
        <v>199</v>
      </c>
      <c r="F72" s="421"/>
      <c r="G72" s="533"/>
      <c r="H72" s="421"/>
      <c r="I72" s="534"/>
      <c r="J72" s="421"/>
      <c r="K72" s="535"/>
      <c r="L72" s="536" t="s">
        <v>616</v>
      </c>
      <c r="M72" s="535"/>
      <c r="N72" s="536" t="s">
        <v>617</v>
      </c>
      <c r="O72" s="537">
        <f>K72-M72</f>
        <v>0</v>
      </c>
      <c r="P72" s="536"/>
      <c r="Q72" s="537">
        <f>O72*G72</f>
        <v>0</v>
      </c>
      <c r="R72" s="527"/>
    </row>
    <row r="73" spans="3:18">
      <c r="C73" s="526"/>
      <c r="D73" s="538"/>
      <c r="E73" s="421"/>
      <c r="F73" s="421"/>
      <c r="G73" s="539"/>
      <c r="H73" s="421"/>
      <c r="I73" s="540"/>
      <c r="J73" s="421"/>
      <c r="K73" s="541"/>
      <c r="L73" s="536"/>
      <c r="M73" s="541"/>
      <c r="N73" s="536"/>
      <c r="O73" s="542"/>
      <c r="P73" s="536"/>
      <c r="Q73" s="542"/>
      <c r="R73" s="527"/>
    </row>
    <row r="74" spans="3:18">
      <c r="C74" s="526"/>
      <c r="D74" s="532"/>
      <c r="E74" s="421" t="s">
        <v>199</v>
      </c>
      <c r="F74" s="421"/>
      <c r="G74" s="533"/>
      <c r="H74" s="421"/>
      <c r="I74" s="534"/>
      <c r="J74" s="421"/>
      <c r="K74" s="535"/>
      <c r="L74" s="536" t="s">
        <v>616</v>
      </c>
      <c r="M74" s="535"/>
      <c r="N74" s="536" t="s">
        <v>617</v>
      </c>
      <c r="O74" s="537">
        <f>K74-M74</f>
        <v>0</v>
      </c>
      <c r="P74" s="536"/>
      <c r="Q74" s="537">
        <f>O74*G74</f>
        <v>0</v>
      </c>
      <c r="R74" s="527"/>
    </row>
    <row r="75" spans="3:18">
      <c r="C75" s="526"/>
      <c r="D75" s="538"/>
      <c r="E75" s="421"/>
      <c r="F75" s="421"/>
      <c r="G75" s="539"/>
      <c r="H75" s="421"/>
      <c r="I75" s="540"/>
      <c r="J75" s="421"/>
      <c r="K75" s="541"/>
      <c r="L75" s="536"/>
      <c r="M75" s="541"/>
      <c r="N75" s="536"/>
      <c r="O75" s="542"/>
      <c r="P75" s="536"/>
      <c r="Q75" s="542"/>
      <c r="R75" s="527"/>
    </row>
    <row r="76" spans="3:18">
      <c r="C76" s="526"/>
      <c r="D76" s="532"/>
      <c r="E76" s="421" t="s">
        <v>199</v>
      </c>
      <c r="F76" s="421"/>
      <c r="G76" s="533"/>
      <c r="H76" s="421"/>
      <c r="I76" s="534"/>
      <c r="J76" s="421"/>
      <c r="K76" s="535"/>
      <c r="L76" s="536" t="s">
        <v>616</v>
      </c>
      <c r="M76" s="535"/>
      <c r="N76" s="536" t="s">
        <v>617</v>
      </c>
      <c r="O76" s="537">
        <f>K76-M76</f>
        <v>0</v>
      </c>
      <c r="P76" s="536"/>
      <c r="Q76" s="537">
        <f>O76*G76</f>
        <v>0</v>
      </c>
      <c r="R76" s="527"/>
    </row>
    <row r="77" spans="3:18">
      <c r="C77" s="526"/>
      <c r="D77" s="538"/>
      <c r="E77" s="421"/>
      <c r="F77" s="421"/>
      <c r="G77" s="539"/>
      <c r="H77" s="421"/>
      <c r="I77" s="540"/>
      <c r="J77" s="421"/>
      <c r="K77" s="541"/>
      <c r="L77" s="536"/>
      <c r="M77" s="541"/>
      <c r="N77" s="536"/>
      <c r="O77" s="542"/>
      <c r="P77" s="536"/>
      <c r="Q77" s="542"/>
      <c r="R77" s="527"/>
    </row>
    <row r="78" spans="3:18">
      <c r="C78" s="526"/>
      <c r="D78" s="532"/>
      <c r="E78" s="421" t="s">
        <v>199</v>
      </c>
      <c r="F78" s="421"/>
      <c r="G78" s="533"/>
      <c r="H78" s="421"/>
      <c r="I78" s="534"/>
      <c r="J78" s="421"/>
      <c r="K78" s="535"/>
      <c r="L78" s="536" t="s">
        <v>616</v>
      </c>
      <c r="M78" s="535"/>
      <c r="N78" s="536" t="s">
        <v>617</v>
      </c>
      <c r="O78" s="537">
        <f>K78-M78</f>
        <v>0</v>
      </c>
      <c r="P78" s="536"/>
      <c r="Q78" s="537">
        <f>O78*G78</f>
        <v>0</v>
      </c>
      <c r="R78" s="527"/>
    </row>
    <row r="79" spans="3:18">
      <c r="C79" s="526"/>
      <c r="D79" s="421"/>
      <c r="E79" s="421"/>
      <c r="F79" s="421"/>
      <c r="G79" s="421"/>
      <c r="H79" s="421"/>
      <c r="I79" s="421"/>
      <c r="J79" s="421"/>
      <c r="K79" s="536"/>
      <c r="L79" s="536"/>
      <c r="M79" s="536"/>
      <c r="N79" s="536"/>
      <c r="O79" s="542"/>
      <c r="P79" s="536"/>
      <c r="Q79" s="542"/>
      <c r="R79" s="527"/>
    </row>
    <row r="80" spans="3:18">
      <c r="C80" s="526"/>
      <c r="D80" s="532"/>
      <c r="E80" s="421" t="s">
        <v>199</v>
      </c>
      <c r="F80" s="421"/>
      <c r="G80" s="533"/>
      <c r="H80" s="421"/>
      <c r="I80" s="534"/>
      <c r="J80" s="421"/>
      <c r="K80" s="535"/>
      <c r="L80" s="536" t="s">
        <v>616</v>
      </c>
      <c r="M80" s="535"/>
      <c r="N80" s="536" t="s">
        <v>617</v>
      </c>
      <c r="O80" s="537">
        <f>K80-M80</f>
        <v>0</v>
      </c>
      <c r="P80" s="536"/>
      <c r="Q80" s="537">
        <f>O80*G80</f>
        <v>0</v>
      </c>
      <c r="R80" s="527"/>
    </row>
    <row r="81" spans="3:18">
      <c r="C81" s="526"/>
      <c r="D81" s="538"/>
      <c r="E81" s="421"/>
      <c r="F81" s="421"/>
      <c r="G81" s="539"/>
      <c r="H81" s="421"/>
      <c r="I81" s="543"/>
      <c r="J81" s="421"/>
      <c r="K81" s="544"/>
      <c r="L81" s="421"/>
      <c r="M81" s="544"/>
      <c r="N81" s="421"/>
      <c r="O81" s="544"/>
      <c r="P81" s="421"/>
      <c r="Q81" s="544"/>
      <c r="R81" s="527"/>
    </row>
    <row r="82" spans="3:18">
      <c r="C82" s="526"/>
      <c r="D82" s="421"/>
      <c r="F82" s="421"/>
      <c r="G82" s="421"/>
      <c r="H82" s="458" t="s">
        <v>425</v>
      </c>
      <c r="I82" s="974"/>
      <c r="J82" s="974"/>
      <c r="K82" s="974"/>
      <c r="L82" s="421"/>
      <c r="M82" s="545"/>
      <c r="N82" s="421"/>
      <c r="P82" s="421"/>
      <c r="Q82" s="544"/>
      <c r="R82" s="527"/>
    </row>
    <row r="83" spans="3:18">
      <c r="C83" s="526"/>
      <c r="D83" s="421"/>
      <c r="E83" s="475" t="s">
        <v>83</v>
      </c>
      <c r="F83" s="421"/>
      <c r="H83" s="421"/>
      <c r="I83" s="975"/>
      <c r="J83" s="975"/>
      <c r="K83" s="975"/>
      <c r="L83" s="421"/>
      <c r="M83" s="545"/>
      <c r="N83" s="421"/>
      <c r="P83" s="421"/>
      <c r="Q83" s="544"/>
      <c r="R83" s="527"/>
    </row>
    <row r="84" spans="3:18">
      <c r="C84" s="526"/>
      <c r="D84" s="421"/>
      <c r="E84" s="475"/>
      <c r="F84" s="421"/>
      <c r="H84" s="421"/>
      <c r="I84" s="973"/>
      <c r="J84" s="973"/>
      <c r="K84" s="973"/>
      <c r="L84" s="421"/>
      <c r="M84" s="545"/>
      <c r="N84" s="421"/>
      <c r="P84" s="458"/>
      <c r="Q84" s="546">
        <f>SUM(M82:M84)</f>
        <v>0</v>
      </c>
      <c r="R84" s="527"/>
    </row>
    <row r="85" spans="3:18">
      <c r="C85" s="526"/>
      <c r="D85" s="421"/>
      <c r="E85" s="421"/>
      <c r="F85" s="421"/>
      <c r="H85" s="421"/>
      <c r="I85" s="458" t="s">
        <v>409</v>
      </c>
      <c r="J85" s="421"/>
      <c r="K85" s="460" t="s">
        <v>991</v>
      </c>
      <c r="L85" s="421"/>
      <c r="M85" s="544"/>
      <c r="N85" s="421"/>
      <c r="O85" s="547"/>
      <c r="P85" s="421"/>
      <c r="Q85" s="548">
        <f>-(Q72+Q74+Q76+Q78+Q80)*O85</f>
        <v>0</v>
      </c>
      <c r="R85" s="551"/>
    </row>
    <row r="86" spans="3:18" ht="13.8" thickBot="1">
      <c r="C86" s="549"/>
      <c r="O86" s="458" t="s">
        <v>200</v>
      </c>
      <c r="Q86" s="550">
        <f>SUM(Q72:Q85)</f>
        <v>0</v>
      </c>
      <c r="R86" s="551"/>
    </row>
    <row r="87" spans="3:18" ht="13.8" thickTop="1">
      <c r="C87" s="549"/>
      <c r="D87" s="421"/>
      <c r="E87" s="421"/>
      <c r="H87" s="458" t="s">
        <v>475</v>
      </c>
      <c r="I87" s="533"/>
      <c r="R87" s="551"/>
    </row>
    <row r="88" spans="3:18" ht="13.8" thickBot="1">
      <c r="C88" s="552"/>
      <c r="D88" s="504"/>
      <c r="E88" s="504"/>
      <c r="F88" s="504"/>
      <c r="G88" s="504"/>
      <c r="H88" s="504"/>
      <c r="I88" s="504"/>
      <c r="J88" s="504"/>
      <c r="K88" s="504"/>
      <c r="L88" s="504"/>
      <c r="M88" s="504"/>
      <c r="N88" s="504"/>
      <c r="O88" s="504"/>
      <c r="P88" s="504"/>
      <c r="Q88" s="504"/>
      <c r="R88" s="553"/>
    </row>
    <row r="90" spans="3:18" ht="13.8" thickBot="1">
      <c r="D90" s="421" t="s">
        <v>992</v>
      </c>
      <c r="E90" s="421"/>
    </row>
    <row r="91" spans="3:18">
      <c r="C91" s="523"/>
      <c r="D91" s="524"/>
      <c r="E91" s="524"/>
      <c r="F91" s="524"/>
      <c r="G91" s="524"/>
      <c r="H91" s="524"/>
      <c r="I91" s="524"/>
      <c r="J91" s="524"/>
      <c r="K91" s="524"/>
      <c r="L91" s="524"/>
      <c r="M91" s="524"/>
      <c r="N91" s="524"/>
      <c r="O91" s="524"/>
      <c r="P91" s="524"/>
      <c r="Q91" s="524"/>
      <c r="R91" s="525"/>
    </row>
    <row r="92" spans="3:18">
      <c r="C92" s="526"/>
      <c r="D92" s="421" t="s">
        <v>993</v>
      </c>
      <c r="E92" s="421"/>
      <c r="F92" s="421"/>
      <c r="G92" s="421"/>
      <c r="H92" s="421"/>
      <c r="I92" s="421"/>
      <c r="J92" s="421"/>
      <c r="K92" s="421"/>
      <c r="L92" s="421"/>
      <c r="M92" s="421"/>
      <c r="N92" s="421"/>
      <c r="O92" s="421"/>
      <c r="P92" s="421"/>
      <c r="Q92" s="421"/>
      <c r="R92" s="527"/>
    </row>
    <row r="93" spans="3:18">
      <c r="C93" s="526"/>
      <c r="D93" s="421"/>
      <c r="E93" s="421"/>
      <c r="F93" s="421"/>
      <c r="G93" s="421"/>
      <c r="H93" s="421"/>
      <c r="I93" s="421"/>
      <c r="J93" s="421"/>
      <c r="K93" s="421"/>
      <c r="L93" s="421"/>
      <c r="M93" s="421"/>
      <c r="N93" s="421"/>
      <c r="O93" s="421"/>
      <c r="P93" s="421"/>
      <c r="Q93" s="421"/>
      <c r="R93" s="527"/>
    </row>
    <row r="94" spans="3:18">
      <c r="C94" s="526"/>
      <c r="E94" s="421"/>
      <c r="F94" s="421"/>
      <c r="J94" s="458" t="s">
        <v>985</v>
      </c>
      <c r="K94" s="528">
        <f>SUM(G99:G107)</f>
        <v>0</v>
      </c>
      <c r="L94" s="421"/>
      <c r="M94" s="421"/>
      <c r="N94" s="421"/>
      <c r="O94" s="421"/>
      <c r="P94" s="421"/>
      <c r="Q94" s="421"/>
      <c r="R94" s="527"/>
    </row>
    <row r="95" spans="3:18">
      <c r="C95" s="526"/>
      <c r="D95" s="421"/>
      <c r="E95" s="421"/>
      <c r="F95" s="421"/>
      <c r="G95" s="421"/>
      <c r="H95" s="421"/>
      <c r="I95" s="409"/>
      <c r="J95" s="421"/>
      <c r="K95" s="421"/>
      <c r="L95" s="421"/>
      <c r="M95" s="470" t="s">
        <v>473</v>
      </c>
      <c r="N95" s="421"/>
      <c r="O95" s="470"/>
      <c r="P95" s="421"/>
      <c r="Q95" s="470" t="s">
        <v>472</v>
      </c>
      <c r="R95" s="527"/>
    </row>
    <row r="96" spans="3:18">
      <c r="C96" s="526"/>
      <c r="D96" s="421"/>
      <c r="E96" s="421"/>
      <c r="F96" s="421"/>
      <c r="G96" s="470" t="s">
        <v>195</v>
      </c>
      <c r="H96" s="421"/>
      <c r="I96" s="470" t="s">
        <v>196</v>
      </c>
      <c r="J96" s="421"/>
      <c r="K96" s="470" t="s">
        <v>27</v>
      </c>
      <c r="L96" s="421"/>
      <c r="M96" s="470" t="s">
        <v>471</v>
      </c>
      <c r="N96" s="421"/>
      <c r="O96" s="470" t="s">
        <v>410</v>
      </c>
      <c r="P96" s="421"/>
      <c r="Q96" s="470" t="s">
        <v>412</v>
      </c>
      <c r="R96" s="527"/>
    </row>
    <row r="97" spans="3:18">
      <c r="C97" s="526"/>
      <c r="D97" s="421"/>
      <c r="E97" s="421"/>
      <c r="F97" s="421"/>
      <c r="G97" s="529" t="s">
        <v>197</v>
      </c>
      <c r="H97" s="421"/>
      <c r="I97" s="530" t="s">
        <v>197</v>
      </c>
      <c r="J97" s="421"/>
      <c r="K97" s="529" t="s">
        <v>411</v>
      </c>
      <c r="L97" s="421"/>
      <c r="M97" s="531" t="s">
        <v>474</v>
      </c>
      <c r="N97" s="421"/>
      <c r="O97" s="529" t="s">
        <v>411</v>
      </c>
      <c r="P97" s="421"/>
      <c r="Q97" s="529" t="s">
        <v>198</v>
      </c>
      <c r="R97" s="527"/>
    </row>
    <row r="98" spans="3:18">
      <c r="C98" s="526"/>
      <c r="D98" s="421"/>
      <c r="E98" s="421"/>
      <c r="F98" s="421"/>
      <c r="G98" s="409"/>
      <c r="H98" s="421"/>
      <c r="I98" s="421"/>
      <c r="J98" s="421"/>
      <c r="K98" s="421"/>
      <c r="L98" s="421"/>
      <c r="N98" s="421"/>
      <c r="O98" s="421"/>
      <c r="P98" s="421"/>
      <c r="Q98" s="421"/>
      <c r="R98" s="527"/>
    </row>
    <row r="99" spans="3:18">
      <c r="C99" s="526"/>
      <c r="D99" s="532"/>
      <c r="E99" s="421" t="s">
        <v>199</v>
      </c>
      <c r="F99" s="421"/>
      <c r="G99" s="533"/>
      <c r="H99" s="421"/>
      <c r="I99" s="534"/>
      <c r="J99" s="421"/>
      <c r="K99" s="535"/>
      <c r="L99" s="536" t="s">
        <v>616</v>
      </c>
      <c r="M99" s="535"/>
      <c r="N99" s="536" t="s">
        <v>617</v>
      </c>
      <c r="O99" s="537">
        <f>K99-M99</f>
        <v>0</v>
      </c>
      <c r="P99" s="536"/>
      <c r="Q99" s="537">
        <f>O99*G99</f>
        <v>0</v>
      </c>
      <c r="R99" s="527"/>
    </row>
    <row r="100" spans="3:18">
      <c r="C100" s="526"/>
      <c r="D100" s="538"/>
      <c r="E100" s="421"/>
      <c r="F100" s="421"/>
      <c r="G100" s="539"/>
      <c r="H100" s="421"/>
      <c r="I100" s="540"/>
      <c r="J100" s="421"/>
      <c r="K100" s="541"/>
      <c r="L100" s="536"/>
      <c r="M100" s="541"/>
      <c r="N100" s="536"/>
      <c r="O100" s="542"/>
      <c r="P100" s="536"/>
      <c r="Q100" s="542"/>
      <c r="R100" s="527"/>
    </row>
    <row r="101" spans="3:18">
      <c r="C101" s="526"/>
      <c r="D101" s="532"/>
      <c r="E101" s="421" t="s">
        <v>199</v>
      </c>
      <c r="F101" s="421"/>
      <c r="G101" s="533"/>
      <c r="H101" s="421"/>
      <c r="I101" s="534"/>
      <c r="J101" s="421"/>
      <c r="K101" s="535"/>
      <c r="L101" s="536" t="s">
        <v>616</v>
      </c>
      <c r="M101" s="535"/>
      <c r="N101" s="536" t="s">
        <v>617</v>
      </c>
      <c r="O101" s="537">
        <f>K101-M101</f>
        <v>0</v>
      </c>
      <c r="P101" s="536"/>
      <c r="Q101" s="537">
        <f>O101*G101</f>
        <v>0</v>
      </c>
      <c r="R101" s="527"/>
    </row>
    <row r="102" spans="3:18">
      <c r="C102" s="526"/>
      <c r="D102" s="538"/>
      <c r="E102" s="421"/>
      <c r="F102" s="421"/>
      <c r="G102" s="539"/>
      <c r="H102" s="421"/>
      <c r="I102" s="540"/>
      <c r="J102" s="421"/>
      <c r="K102" s="541"/>
      <c r="L102" s="536"/>
      <c r="M102" s="541"/>
      <c r="N102" s="536"/>
      <c r="O102" s="542"/>
      <c r="P102" s="536"/>
      <c r="Q102" s="542"/>
      <c r="R102" s="527"/>
    </row>
    <row r="103" spans="3:18">
      <c r="C103" s="526"/>
      <c r="D103" s="532"/>
      <c r="E103" s="421" t="s">
        <v>199</v>
      </c>
      <c r="F103" s="421"/>
      <c r="G103" s="533"/>
      <c r="H103" s="421"/>
      <c r="I103" s="534"/>
      <c r="J103" s="421"/>
      <c r="K103" s="535"/>
      <c r="L103" s="536" t="s">
        <v>616</v>
      </c>
      <c r="M103" s="535"/>
      <c r="N103" s="536" t="s">
        <v>617</v>
      </c>
      <c r="O103" s="537">
        <f>K103-M103</f>
        <v>0</v>
      </c>
      <c r="P103" s="536"/>
      <c r="Q103" s="537">
        <f>O103*G103</f>
        <v>0</v>
      </c>
      <c r="R103" s="527"/>
    </row>
    <row r="104" spans="3:18">
      <c r="C104" s="526"/>
      <c r="D104" s="538"/>
      <c r="E104" s="421"/>
      <c r="F104" s="421"/>
      <c r="G104" s="539"/>
      <c r="H104" s="421"/>
      <c r="I104" s="540"/>
      <c r="J104" s="421"/>
      <c r="K104" s="541"/>
      <c r="L104" s="536"/>
      <c r="M104" s="541"/>
      <c r="N104" s="536"/>
      <c r="O104" s="542"/>
      <c r="P104" s="536"/>
      <c r="Q104" s="542"/>
      <c r="R104" s="527"/>
    </row>
    <row r="105" spans="3:18">
      <c r="C105" s="526"/>
      <c r="D105" s="532"/>
      <c r="E105" s="421" t="s">
        <v>199</v>
      </c>
      <c r="F105" s="421"/>
      <c r="G105" s="533"/>
      <c r="H105" s="421"/>
      <c r="I105" s="534"/>
      <c r="J105" s="421"/>
      <c r="K105" s="535"/>
      <c r="L105" s="536" t="s">
        <v>616</v>
      </c>
      <c r="M105" s="535"/>
      <c r="N105" s="536" t="s">
        <v>617</v>
      </c>
      <c r="O105" s="537">
        <f>K105-M105</f>
        <v>0</v>
      </c>
      <c r="P105" s="536"/>
      <c r="Q105" s="537">
        <f>O105*G105</f>
        <v>0</v>
      </c>
      <c r="R105" s="527"/>
    </row>
    <row r="106" spans="3:18">
      <c r="C106" s="526"/>
      <c r="D106" s="421"/>
      <c r="E106" s="421"/>
      <c r="F106" s="421"/>
      <c r="G106" s="421"/>
      <c r="H106" s="421"/>
      <c r="I106" s="421"/>
      <c r="J106" s="421"/>
      <c r="K106" s="536"/>
      <c r="L106" s="536"/>
      <c r="M106" s="536"/>
      <c r="N106" s="536"/>
      <c r="O106" s="542"/>
      <c r="P106" s="536"/>
      <c r="Q106" s="542"/>
      <c r="R106" s="527"/>
    </row>
    <row r="107" spans="3:18">
      <c r="C107" s="526"/>
      <c r="D107" s="532"/>
      <c r="E107" s="421" t="s">
        <v>199</v>
      </c>
      <c r="F107" s="421"/>
      <c r="G107" s="533"/>
      <c r="H107" s="421"/>
      <c r="I107" s="534"/>
      <c r="J107" s="421"/>
      <c r="K107" s="535"/>
      <c r="L107" s="536" t="s">
        <v>616</v>
      </c>
      <c r="M107" s="535"/>
      <c r="N107" s="536" t="s">
        <v>617</v>
      </c>
      <c r="O107" s="537">
        <f>K107-M107</f>
        <v>0</v>
      </c>
      <c r="P107" s="536"/>
      <c r="Q107" s="537">
        <f>O107*G107</f>
        <v>0</v>
      </c>
      <c r="R107" s="527"/>
    </row>
    <row r="108" spans="3:18">
      <c r="C108" s="526"/>
      <c r="D108" s="538"/>
      <c r="E108" s="421"/>
      <c r="F108" s="421"/>
      <c r="G108" s="539"/>
      <c r="H108" s="421"/>
      <c r="I108" s="543"/>
      <c r="J108" s="421"/>
      <c r="K108" s="544"/>
      <c r="L108" s="421"/>
      <c r="M108" s="544"/>
      <c r="N108" s="421"/>
      <c r="O108" s="544"/>
      <c r="P108" s="421"/>
      <c r="Q108" s="544"/>
      <c r="R108" s="527"/>
    </row>
    <row r="109" spans="3:18">
      <c r="C109" s="526"/>
      <c r="D109" s="421"/>
      <c r="F109" s="421"/>
      <c r="G109" s="421"/>
      <c r="H109" s="458" t="s">
        <v>425</v>
      </c>
      <c r="I109" s="974"/>
      <c r="J109" s="974"/>
      <c r="K109" s="974"/>
      <c r="L109" s="421"/>
      <c r="M109" s="545"/>
      <c r="N109" s="421"/>
      <c r="P109" s="421"/>
      <c r="Q109" s="544"/>
      <c r="R109" s="527"/>
    </row>
    <row r="110" spans="3:18">
      <c r="C110" s="526"/>
      <c r="D110" s="421"/>
      <c r="E110" s="475" t="s">
        <v>83</v>
      </c>
      <c r="F110" s="421"/>
      <c r="H110" s="421"/>
      <c r="I110" s="975"/>
      <c r="J110" s="975"/>
      <c r="K110" s="975"/>
      <c r="L110" s="421"/>
      <c r="M110" s="545"/>
      <c r="N110" s="421"/>
      <c r="P110" s="421"/>
      <c r="Q110" s="544"/>
      <c r="R110" s="527"/>
    </row>
    <row r="111" spans="3:18">
      <c r="C111" s="526"/>
      <c r="D111" s="421"/>
      <c r="E111" s="475"/>
      <c r="F111" s="421"/>
      <c r="H111" s="421"/>
      <c r="I111" s="973"/>
      <c r="J111" s="973"/>
      <c r="K111" s="973"/>
      <c r="L111" s="421"/>
      <c r="M111" s="545"/>
      <c r="N111" s="421"/>
      <c r="P111" s="458"/>
      <c r="Q111" s="546">
        <f>SUM(M109:M111)</f>
        <v>0</v>
      </c>
      <c r="R111" s="527"/>
    </row>
    <row r="112" spans="3:18">
      <c r="C112" s="526"/>
      <c r="D112" s="421"/>
      <c r="E112" s="421"/>
      <c r="F112" s="421"/>
      <c r="H112" s="421"/>
      <c r="I112" s="458" t="s">
        <v>409</v>
      </c>
      <c r="J112" s="421"/>
      <c r="K112" s="460" t="s">
        <v>991</v>
      </c>
      <c r="L112" s="421"/>
      <c r="M112" s="544"/>
      <c r="N112" s="421"/>
      <c r="O112" s="547"/>
      <c r="P112" s="421"/>
      <c r="Q112" s="548">
        <f>-(Q99+Q101+Q103+Q105+Q107)*O112</f>
        <v>0</v>
      </c>
      <c r="R112" s="527"/>
    </row>
    <row r="113" spans="1:18" ht="13.8" thickBot="1">
      <c r="A113" s="421"/>
      <c r="B113" s="421"/>
      <c r="C113" s="549"/>
      <c r="O113" s="458" t="s">
        <v>200</v>
      </c>
      <c r="Q113" s="550">
        <f>SUM(Q99:Q112)</f>
        <v>0</v>
      </c>
      <c r="R113" s="551"/>
    </row>
    <row r="114" spans="1:18" ht="13.8" thickTop="1">
      <c r="A114" s="421"/>
      <c r="B114" s="421"/>
      <c r="C114" s="549"/>
      <c r="D114" s="421"/>
      <c r="E114" s="421"/>
      <c r="H114" s="458" t="s">
        <v>475</v>
      </c>
      <c r="I114" s="533"/>
      <c r="R114" s="551"/>
    </row>
    <row r="115" spans="1:18" ht="13.8" thickBot="1">
      <c r="C115" s="552"/>
      <c r="D115" s="504"/>
      <c r="E115" s="504"/>
      <c r="F115" s="504"/>
      <c r="G115" s="504"/>
      <c r="H115" s="504"/>
      <c r="I115" s="504"/>
      <c r="J115" s="504"/>
      <c r="K115" s="504"/>
      <c r="L115" s="504"/>
      <c r="M115" s="504"/>
      <c r="N115" s="504"/>
      <c r="O115" s="504"/>
      <c r="P115" s="504"/>
      <c r="Q115" s="504"/>
      <c r="R115" s="553"/>
    </row>
    <row r="117" spans="1:18" ht="13.8" thickBot="1">
      <c r="A117" s="564"/>
      <c r="B117" s="564"/>
      <c r="C117" s="564"/>
      <c r="D117" s="564"/>
      <c r="E117" s="564"/>
      <c r="F117" s="564"/>
      <c r="G117" s="564"/>
      <c r="H117" s="564"/>
      <c r="I117" s="564"/>
      <c r="J117" s="564"/>
      <c r="K117" s="564"/>
      <c r="L117" s="564"/>
      <c r="M117" s="564"/>
      <c r="N117" s="564"/>
      <c r="O117" s="564"/>
      <c r="P117" s="564"/>
      <c r="Q117" s="564"/>
      <c r="R117" s="564"/>
    </row>
    <row r="118" spans="1:18" ht="13.8" thickTop="1">
      <c r="Q118" s="508" t="s">
        <v>994</v>
      </c>
    </row>
  </sheetData>
  <sheetProtection algorithmName="SHA-512" hashValue="abqlbTERZEA79WP/UoakbkSnC3bfp5e3ZIaHYV7hJjmC0sWgzWIDuwRXxmVA0OMre/FXrpPRDZtkpkI6kaOS4Q==" saltValue="jnsouwb7aN71gu6w38QpQw==" spinCount="100000" sheet="1" selectLockedCells="1"/>
  <protectedRanges>
    <protectedRange sqref="D15 D17 D19 D21 D23 G15 G17 G19 G21 G23 I15 I17 I19 I21 I23 K15 K17 K19 K21 K23 M23 M21 M19 M17 M15 I25:K27 M25:M27 O28 I30 D42 D44 D46 D48 G42 G44" name="Range1"/>
  </protectedRanges>
  <mergeCells count="11">
    <mergeCell ref="B2:R3"/>
    <mergeCell ref="I52:K52"/>
    <mergeCell ref="I25:K25"/>
    <mergeCell ref="I26:K26"/>
    <mergeCell ref="I27:K27"/>
    <mergeCell ref="I111:K111"/>
    <mergeCell ref="I82:K82"/>
    <mergeCell ref="I83:K83"/>
    <mergeCell ref="I84:K84"/>
    <mergeCell ref="I109:K109"/>
    <mergeCell ref="I110:K110"/>
  </mergeCells>
  <phoneticPr fontId="5" type="noConversion"/>
  <printOptions horizontalCentered="1"/>
  <pageMargins left="0.25" right="0.25" top="0.5" bottom="0.25" header="0.52" footer="0.25"/>
  <pageSetup orientation="portrait" horizontalDpi="4294967292" verticalDpi="4294967292" r:id="rId1"/>
  <headerFooter alignWithMargins="0"/>
  <rowBreaks count="1" manualBreakCount="1">
    <brk id="59" max="17" man="1"/>
  </rowBreaks>
  <extLst>
    <ext xmlns:mx="http://schemas.microsoft.com/office/mac/excel/2008/main" uri="{64002731-A6B0-56B0-2670-7721B7C09600}">
      <mx:PLV Mode="1"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FF00"/>
    <pageSetUpPr fitToPage="1"/>
  </sheetPr>
  <dimension ref="A1:K69"/>
  <sheetViews>
    <sheetView view="pageBreakPreview" topLeftCell="A7" zoomScale="98" zoomScaleNormal="100" zoomScaleSheetLayoutView="98" workbookViewId="0">
      <selection activeCell="B7" sqref="B7"/>
    </sheetView>
  </sheetViews>
  <sheetFormatPr defaultColWidth="8.88671875" defaultRowHeight="13.8"/>
  <cols>
    <col min="1" max="1" width="3.109375" style="1" customWidth="1"/>
    <col min="2" max="2" width="18.88671875" style="1" customWidth="1"/>
    <col min="3" max="3" width="13.44140625" style="1" customWidth="1"/>
    <col min="4" max="4" width="8.44140625" style="1" customWidth="1"/>
    <col min="5" max="6" width="4.88671875" style="1" customWidth="1"/>
    <col min="7" max="7" width="10.88671875" style="1" customWidth="1"/>
    <col min="8" max="8" width="6.109375" style="1" bestFit="1" customWidth="1"/>
    <col min="9" max="9" width="15.109375" style="1" customWidth="1"/>
    <col min="10" max="10" width="12.44140625" style="1" bestFit="1" customWidth="1"/>
    <col min="11" max="11" width="17" style="1" customWidth="1"/>
    <col min="12" max="16384" width="8.88671875" style="1"/>
  </cols>
  <sheetData>
    <row r="1" spans="1:11" ht="3" customHeight="1" thickBot="1">
      <c r="A1" s="59"/>
      <c r="B1" s="32"/>
      <c r="C1" s="32"/>
      <c r="D1" s="32"/>
      <c r="E1" s="32"/>
      <c r="F1" s="32"/>
      <c r="G1" s="32"/>
      <c r="H1" s="32"/>
      <c r="I1" s="32"/>
      <c r="J1" s="32"/>
      <c r="K1" s="32"/>
    </row>
    <row r="2" spans="1:11" ht="15.6" customHeight="1" thickTop="1">
      <c r="A2" s="29">
        <v>23</v>
      </c>
      <c r="B2" s="4" t="s">
        <v>935</v>
      </c>
    </row>
    <row r="3" spans="1:11" ht="3.9" customHeight="1">
      <c r="B3" s="7"/>
      <c r="F3" s="7"/>
      <c r="G3" s="7"/>
    </row>
    <row r="4" spans="1:11" ht="43.35" customHeight="1">
      <c r="A4" s="84"/>
      <c r="B4" s="1029" t="s">
        <v>1038</v>
      </c>
      <c r="C4" s="1029"/>
      <c r="D4" s="1029"/>
      <c r="E4" s="1029"/>
      <c r="F4" s="1029"/>
      <c r="G4" s="1029"/>
      <c r="H4" s="1029"/>
      <c r="I4" s="1029"/>
      <c r="J4" s="1029"/>
      <c r="K4" s="1029"/>
    </row>
    <row r="5" spans="1:11" ht="3.9" customHeight="1" thickBot="1">
      <c r="B5" s="7"/>
      <c r="C5" s="7"/>
      <c r="D5" s="7"/>
      <c r="E5" s="7"/>
      <c r="F5" s="7"/>
      <c r="G5" s="7"/>
      <c r="H5" s="7"/>
      <c r="I5" s="7"/>
    </row>
    <row r="6" spans="1:11" ht="17.25" customHeight="1">
      <c r="B6" s="242" t="s">
        <v>713</v>
      </c>
      <c r="C6" s="1030" t="s">
        <v>742</v>
      </c>
      <c r="D6" s="1030"/>
      <c r="E6" s="1030" t="s">
        <v>768</v>
      </c>
      <c r="F6" s="1030"/>
      <c r="G6" s="1030"/>
      <c r="H6" s="1030"/>
      <c r="I6" s="1030"/>
      <c r="J6" s="243" t="s">
        <v>305</v>
      </c>
      <c r="K6" s="244" t="s">
        <v>769</v>
      </c>
    </row>
    <row r="7" spans="1:11" ht="17.25" customHeight="1">
      <c r="B7" s="245"/>
      <c r="C7" s="1031"/>
      <c r="D7" s="1031"/>
      <c r="E7" s="1031"/>
      <c r="F7" s="1031"/>
      <c r="G7" s="1031"/>
      <c r="H7" s="1031"/>
      <c r="I7" s="1031"/>
      <c r="J7" s="246"/>
      <c r="K7" s="247"/>
    </row>
    <row r="8" spans="1:11" ht="17.25" customHeight="1">
      <c r="B8" s="245"/>
      <c r="C8" s="1031"/>
      <c r="D8" s="1031"/>
      <c r="E8" s="1031"/>
      <c r="F8" s="1031"/>
      <c r="G8" s="1031"/>
      <c r="H8" s="1031"/>
      <c r="I8" s="1031"/>
      <c r="J8" s="246"/>
      <c r="K8" s="247"/>
    </row>
    <row r="9" spans="1:11" ht="17.25" customHeight="1">
      <c r="B9" s="245"/>
      <c r="C9" s="1031"/>
      <c r="D9" s="1031"/>
      <c r="E9" s="1031"/>
      <c r="F9" s="1031"/>
      <c r="G9" s="1031"/>
      <c r="H9" s="1031"/>
      <c r="I9" s="1031"/>
      <c r="J9" s="246"/>
      <c r="K9" s="247"/>
    </row>
    <row r="10" spans="1:11" ht="17.25" customHeight="1">
      <c r="B10" s="245"/>
      <c r="C10" s="1031"/>
      <c r="D10" s="1031"/>
      <c r="E10" s="1031"/>
      <c r="F10" s="1031"/>
      <c r="G10" s="1031"/>
      <c r="H10" s="1031"/>
      <c r="I10" s="1031"/>
      <c r="J10" s="246"/>
      <c r="K10" s="247"/>
    </row>
    <row r="11" spans="1:11" ht="17.25" customHeight="1">
      <c r="B11" s="245"/>
      <c r="C11" s="1031"/>
      <c r="D11" s="1031"/>
      <c r="E11" s="1031"/>
      <c r="F11" s="1031"/>
      <c r="G11" s="1031"/>
      <c r="H11" s="1031"/>
      <c r="I11" s="1031"/>
      <c r="J11" s="246"/>
      <c r="K11" s="247"/>
    </row>
    <row r="12" spans="1:11" ht="17.25" customHeight="1" thickBot="1">
      <c r="B12" s="248"/>
      <c r="C12" s="1032"/>
      <c r="D12" s="1032"/>
      <c r="E12" s="1032"/>
      <c r="F12" s="1032"/>
      <c r="G12" s="1032"/>
      <c r="H12" s="1032"/>
      <c r="I12" s="1032"/>
      <c r="J12" s="249"/>
      <c r="K12" s="250"/>
    </row>
    <row r="13" spans="1:11" ht="3.9" customHeight="1">
      <c r="B13" s="7"/>
      <c r="C13" s="7"/>
      <c r="D13" s="7"/>
      <c r="E13" s="7"/>
      <c r="F13" s="7"/>
      <c r="G13" s="7"/>
      <c r="H13" s="7"/>
      <c r="I13" s="7"/>
    </row>
    <row r="14" spans="1:11">
      <c r="B14" s="7"/>
      <c r="C14" s="7"/>
      <c r="D14" s="7"/>
      <c r="E14" s="49" t="s">
        <v>125</v>
      </c>
      <c r="F14" s="49" t="s">
        <v>126</v>
      </c>
      <c r="G14" s="7"/>
      <c r="H14" s="7"/>
      <c r="I14" s="7"/>
    </row>
    <row r="15" spans="1:11" ht="3.9" customHeight="1" thickBot="1">
      <c r="B15" s="7"/>
      <c r="F15" s="7"/>
      <c r="G15" s="7"/>
    </row>
    <row r="16" spans="1:11" ht="14.4" thickBot="1">
      <c r="B16" s="7" t="s">
        <v>89</v>
      </c>
      <c r="C16" s="7"/>
      <c r="D16" s="7"/>
      <c r="E16" s="47"/>
      <c r="F16" s="47"/>
      <c r="G16" s="7" t="s">
        <v>544</v>
      </c>
      <c r="H16" s="7"/>
      <c r="I16" s="7"/>
    </row>
    <row r="17" spans="1:11" ht="14.4" thickBot="1">
      <c r="B17" s="7" t="s">
        <v>547</v>
      </c>
      <c r="C17" s="7"/>
      <c r="D17" s="7"/>
      <c r="E17" s="47"/>
      <c r="F17" s="47"/>
      <c r="G17" s="7" t="s">
        <v>539</v>
      </c>
      <c r="H17" s="7"/>
      <c r="I17" s="7"/>
    </row>
    <row r="18" spans="1:11" ht="14.4" thickBot="1">
      <c r="B18" s="7"/>
      <c r="C18" s="7"/>
      <c r="D18" s="7"/>
      <c r="E18" s="47"/>
      <c r="F18" s="47"/>
      <c r="G18" s="7" t="s">
        <v>849</v>
      </c>
      <c r="H18" s="7"/>
      <c r="I18" s="7"/>
    </row>
    <row r="19" spans="1:11">
      <c r="A19" s="49"/>
      <c r="B19" s="4" t="s">
        <v>936</v>
      </c>
      <c r="C19" s="7"/>
    </row>
    <row r="20" spans="1:11" ht="5.0999999999999996" customHeight="1" thickBot="1">
      <c r="B20" s="7"/>
      <c r="F20" s="7"/>
      <c r="G20" s="7"/>
    </row>
    <row r="21" spans="1:11">
      <c r="B21" s="251" t="s">
        <v>519</v>
      </c>
      <c r="C21" s="252"/>
      <c r="D21" s="251" t="s">
        <v>523</v>
      </c>
      <c r="E21" s="1025"/>
      <c r="F21" s="1026"/>
      <c r="G21" s="1027"/>
      <c r="H21" s="1013" t="s">
        <v>770</v>
      </c>
      <c r="I21" s="1014"/>
      <c r="J21" s="251" t="s">
        <v>542</v>
      </c>
      <c r="K21" s="251" t="s">
        <v>304</v>
      </c>
    </row>
    <row r="22" spans="1:11" ht="14.4" thickBot="1">
      <c r="B22" s="253" t="s">
        <v>520</v>
      </c>
      <c r="C22" s="254" t="s">
        <v>305</v>
      </c>
      <c r="D22" s="255" t="s">
        <v>306</v>
      </c>
      <c r="E22" s="993" t="s">
        <v>772</v>
      </c>
      <c r="F22" s="1028"/>
      <c r="G22" s="994"/>
      <c r="H22" s="993" t="s">
        <v>771</v>
      </c>
      <c r="I22" s="994"/>
      <c r="J22" s="255" t="s">
        <v>546</v>
      </c>
      <c r="K22" s="255" t="s">
        <v>345</v>
      </c>
    </row>
    <row r="23" spans="1:11" ht="15" customHeight="1">
      <c r="B23" s="256"/>
      <c r="C23" s="257"/>
      <c r="D23" s="258"/>
      <c r="E23" s="979"/>
      <c r="F23" s="1015"/>
      <c r="G23" s="980"/>
      <c r="H23" s="1018"/>
      <c r="I23" s="1019"/>
      <c r="J23" s="259"/>
      <c r="K23" s="260"/>
    </row>
    <row r="24" spans="1:11" ht="15" customHeight="1">
      <c r="B24" s="261"/>
      <c r="C24" s="257"/>
      <c r="D24" s="262"/>
      <c r="E24" s="985"/>
      <c r="F24" s="1016"/>
      <c r="G24" s="986"/>
      <c r="H24" s="1020"/>
      <c r="I24" s="1021"/>
      <c r="J24" s="263"/>
      <c r="K24" s="247"/>
    </row>
    <row r="25" spans="1:11" ht="15" customHeight="1" thickBot="1">
      <c r="B25" s="264"/>
      <c r="C25" s="265"/>
      <c r="D25" s="266"/>
      <c r="E25" s="983"/>
      <c r="F25" s="1017"/>
      <c r="G25" s="984"/>
      <c r="H25" s="1022"/>
      <c r="I25" s="1023"/>
      <c r="J25" s="267"/>
      <c r="K25" s="250"/>
    </row>
    <row r="26" spans="1:11">
      <c r="B26" s="36" t="s">
        <v>472</v>
      </c>
      <c r="C26" s="241">
        <f>SUM(C23:C25)</f>
        <v>0</v>
      </c>
      <c r="I26" s="3"/>
    </row>
    <row r="27" spans="1:11" ht="3.9" customHeight="1">
      <c r="B27" s="7"/>
      <c r="F27" s="7"/>
      <c r="G27" s="7"/>
    </row>
    <row r="28" spans="1:11">
      <c r="B28" s="4" t="s">
        <v>773</v>
      </c>
      <c r="C28" s="7"/>
      <c r="I28" s="3"/>
      <c r="K28" s="7"/>
    </row>
    <row r="29" spans="1:11" ht="5.0999999999999996" customHeight="1" thickBot="1">
      <c r="B29" s="4"/>
      <c r="C29" s="7"/>
      <c r="I29" s="3"/>
      <c r="K29" s="7"/>
    </row>
    <row r="30" spans="1:11" ht="14.4" thickBot="1">
      <c r="B30" s="7" t="s">
        <v>937</v>
      </c>
      <c r="C30" s="7"/>
      <c r="I30" s="3"/>
      <c r="J30" s="268" t="s">
        <v>525</v>
      </c>
      <c r="K30" s="269" t="s">
        <v>304</v>
      </c>
    </row>
    <row r="31" spans="1:11">
      <c r="B31" s="268" t="s">
        <v>519</v>
      </c>
      <c r="C31" s="269"/>
      <c r="D31" s="268" t="s">
        <v>523</v>
      </c>
      <c r="E31" s="998" t="s">
        <v>522</v>
      </c>
      <c r="F31" s="999"/>
      <c r="G31" s="1003"/>
      <c r="H31" s="270" t="s">
        <v>545</v>
      </c>
      <c r="I31" s="270" t="s">
        <v>308</v>
      </c>
      <c r="J31" s="271" t="s">
        <v>543</v>
      </c>
      <c r="K31" s="272" t="s">
        <v>345</v>
      </c>
    </row>
    <row r="32" spans="1:11" ht="14.4" thickBot="1">
      <c r="B32" s="271" t="s">
        <v>520</v>
      </c>
      <c r="C32" s="272" t="s">
        <v>305</v>
      </c>
      <c r="D32" s="273" t="s">
        <v>306</v>
      </c>
      <c r="E32" s="1005" t="s">
        <v>521</v>
      </c>
      <c r="F32" s="1024"/>
      <c r="G32" s="1006"/>
      <c r="H32" s="274" t="s">
        <v>307</v>
      </c>
      <c r="I32" s="274" t="s">
        <v>524</v>
      </c>
      <c r="J32" s="225" t="s">
        <v>578</v>
      </c>
      <c r="K32" s="275"/>
    </row>
    <row r="33" spans="2:11" ht="15" customHeight="1">
      <c r="B33" s="276"/>
      <c r="C33" s="277"/>
      <c r="D33" s="278"/>
      <c r="E33" s="1010"/>
      <c r="F33" s="1011"/>
      <c r="G33" s="1012"/>
      <c r="H33" s="279"/>
      <c r="I33" s="280"/>
      <c r="J33" s="281"/>
      <c r="K33" s="282"/>
    </row>
    <row r="34" spans="2:11" ht="15" customHeight="1">
      <c r="B34" s="283"/>
      <c r="C34" s="257"/>
      <c r="D34" s="262"/>
      <c r="E34" s="995"/>
      <c r="F34" s="996"/>
      <c r="G34" s="997"/>
      <c r="H34" s="284"/>
      <c r="I34" s="285"/>
      <c r="J34" s="286"/>
      <c r="K34" s="247"/>
    </row>
    <row r="35" spans="2:11" ht="15" customHeight="1">
      <c r="B35" s="283"/>
      <c r="C35" s="257"/>
      <c r="D35" s="262"/>
      <c r="E35" s="995"/>
      <c r="F35" s="996"/>
      <c r="G35" s="997"/>
      <c r="H35" s="284"/>
      <c r="I35" s="285"/>
      <c r="J35" s="286"/>
      <c r="K35" s="247"/>
    </row>
    <row r="36" spans="2:11" ht="15" customHeight="1" thickBot="1">
      <c r="B36" s="287"/>
      <c r="C36" s="265"/>
      <c r="D36" s="288"/>
      <c r="E36" s="1007"/>
      <c r="F36" s="1008"/>
      <c r="G36" s="1009"/>
      <c r="H36" s="289"/>
      <c r="I36" s="290"/>
      <c r="J36" s="291"/>
      <c r="K36" s="250"/>
    </row>
    <row r="37" spans="2:11">
      <c r="B37" s="36" t="s">
        <v>472</v>
      </c>
      <c r="C37" s="241">
        <f>SUM(C33:C36)</f>
        <v>0</v>
      </c>
      <c r="F37" s="7"/>
      <c r="I37" s="7"/>
      <c r="J37" s="292"/>
    </row>
    <row r="38" spans="2:11" ht="3.9" customHeight="1">
      <c r="B38" s="7"/>
      <c r="F38" s="7"/>
      <c r="G38" s="7"/>
    </row>
    <row r="39" spans="2:11" ht="27" customHeight="1">
      <c r="B39" s="814" t="s">
        <v>938</v>
      </c>
      <c r="C39" s="814"/>
      <c r="D39" s="814"/>
      <c r="E39" s="814"/>
      <c r="F39" s="814"/>
      <c r="G39" s="814"/>
      <c r="I39" s="7" t="s">
        <v>529</v>
      </c>
    </row>
    <row r="40" spans="2:11" ht="5.0999999999999996" customHeight="1" thickBot="1">
      <c r="B40" s="7"/>
      <c r="C40" s="7"/>
      <c r="I40" s="7"/>
    </row>
    <row r="41" spans="2:11">
      <c r="B41" s="998" t="s">
        <v>525</v>
      </c>
      <c r="C41" s="999"/>
      <c r="D41" s="270"/>
      <c r="E41" s="269"/>
      <c r="F41" s="999"/>
      <c r="G41" s="1003"/>
      <c r="H41" s="10"/>
      <c r="I41" s="1001" t="s">
        <v>527</v>
      </c>
      <c r="J41" s="1002"/>
      <c r="K41" s="268"/>
    </row>
    <row r="42" spans="2:11" ht="14.4" thickBot="1">
      <c r="B42" s="1000" t="s">
        <v>526</v>
      </c>
      <c r="C42" s="856"/>
      <c r="D42" s="1005" t="s">
        <v>305</v>
      </c>
      <c r="E42" s="1006"/>
      <c r="F42" s="856" t="s">
        <v>455</v>
      </c>
      <c r="G42" s="1004"/>
      <c r="I42" s="993" t="s">
        <v>528</v>
      </c>
      <c r="J42" s="994"/>
      <c r="K42" s="255" t="s">
        <v>305</v>
      </c>
    </row>
    <row r="43" spans="2:11" ht="15" customHeight="1">
      <c r="B43" s="979"/>
      <c r="C43" s="980"/>
      <c r="D43" s="989"/>
      <c r="E43" s="990"/>
      <c r="F43" s="979"/>
      <c r="G43" s="980"/>
      <c r="H43" s="50"/>
      <c r="I43" s="979"/>
      <c r="J43" s="980"/>
      <c r="K43" s="293"/>
    </row>
    <row r="44" spans="2:11" ht="15" customHeight="1">
      <c r="B44" s="981"/>
      <c r="C44" s="982"/>
      <c r="D44" s="991"/>
      <c r="E44" s="992"/>
      <c r="F44" s="985"/>
      <c r="G44" s="986"/>
      <c r="H44" s="50"/>
      <c r="I44" s="985"/>
      <c r="J44" s="986"/>
      <c r="K44" s="295"/>
    </row>
    <row r="45" spans="2:11" ht="15" customHeight="1" thickBot="1">
      <c r="B45" s="983"/>
      <c r="C45" s="984"/>
      <c r="D45" s="987"/>
      <c r="E45" s="988"/>
      <c r="F45" s="983"/>
      <c r="G45" s="984"/>
      <c r="H45" s="50"/>
      <c r="I45" s="983"/>
      <c r="J45" s="984"/>
      <c r="K45" s="296"/>
    </row>
    <row r="46" spans="2:11">
      <c r="B46" s="7"/>
      <c r="C46" s="36" t="s">
        <v>472</v>
      </c>
      <c r="D46" s="978">
        <f>SUM(D43:D45)</f>
        <v>0</v>
      </c>
      <c r="E46" s="978"/>
      <c r="F46" s="7"/>
      <c r="G46" s="7"/>
      <c r="H46" s="7"/>
      <c r="J46" s="36" t="s">
        <v>472</v>
      </c>
      <c r="K46" s="297">
        <f>SUM(K43:K45)</f>
        <v>0</v>
      </c>
    </row>
    <row r="47" spans="2:11" ht="3.9" customHeight="1">
      <c r="B47" s="7"/>
      <c r="F47" s="7"/>
      <c r="G47" s="7"/>
    </row>
    <row r="48" spans="2:11" ht="14.4" thickBot="1">
      <c r="B48" s="7" t="s">
        <v>530</v>
      </c>
      <c r="C48" s="7"/>
      <c r="I48" s="298">
        <f>C37+D46+K46</f>
        <v>0</v>
      </c>
    </row>
    <row r="49" spans="1:11" ht="3.9" customHeight="1" thickTop="1">
      <c r="B49" s="7"/>
      <c r="F49" s="7"/>
      <c r="G49" s="7"/>
    </row>
    <row r="50" spans="1:11">
      <c r="B50" s="4" t="s">
        <v>579</v>
      </c>
    </row>
    <row r="51" spans="1:11" ht="15" customHeight="1">
      <c r="B51" s="7" t="s">
        <v>459</v>
      </c>
      <c r="H51" s="299"/>
      <c r="I51" s="300">
        <v>0</v>
      </c>
    </row>
    <row r="52" spans="1:11" ht="15" customHeight="1">
      <c r="B52" s="7" t="s">
        <v>774</v>
      </c>
      <c r="H52" s="299"/>
      <c r="I52" s="300">
        <v>0</v>
      </c>
    </row>
    <row r="53" spans="1:11" ht="15" customHeight="1">
      <c r="B53" s="7" t="s">
        <v>939</v>
      </c>
      <c r="H53" s="301"/>
      <c r="I53" s="302" t="e">
        <f>'Page-14'!F36</f>
        <v>#DIV/0!</v>
      </c>
    </row>
    <row r="54" spans="1:11" ht="15" customHeight="1" thickBot="1">
      <c r="B54" s="7" t="s">
        <v>316</v>
      </c>
      <c r="H54" s="299"/>
      <c r="I54" s="298" t="e">
        <f>SUM(I51:I53)</f>
        <v>#DIV/0!</v>
      </c>
    </row>
    <row r="55" spans="1:11" ht="3.9" customHeight="1" thickTop="1">
      <c r="B55" s="7"/>
      <c r="F55" s="7"/>
      <c r="G55" s="7"/>
    </row>
    <row r="56" spans="1:11" s="35" customFormat="1">
      <c r="B56" s="4" t="s">
        <v>580</v>
      </c>
      <c r="C56" s="1"/>
      <c r="D56" s="7"/>
      <c r="E56" s="7"/>
      <c r="F56" s="1"/>
      <c r="G56" s="1"/>
      <c r="H56" s="1"/>
      <c r="I56" s="1"/>
      <c r="J56" s="1"/>
      <c r="K56" s="7"/>
    </row>
    <row r="57" spans="1:11">
      <c r="A57" s="8"/>
      <c r="B57" s="7" t="s">
        <v>951</v>
      </c>
      <c r="D57" s="7"/>
      <c r="E57" s="7"/>
      <c r="F57" s="7"/>
      <c r="G57" s="7"/>
      <c r="H57" s="7"/>
      <c r="I57" s="7"/>
      <c r="J57" s="7"/>
      <c r="K57" s="7"/>
    </row>
    <row r="58" spans="1:11">
      <c r="B58" s="7"/>
      <c r="E58" s="303"/>
      <c r="F58" s="1" t="s">
        <v>952</v>
      </c>
      <c r="G58" s="7"/>
      <c r="H58" s="7"/>
      <c r="I58" s="300">
        <f>E58*'Page-12'!G58</f>
        <v>0</v>
      </c>
      <c r="J58" s="299"/>
      <c r="K58" s="7"/>
    </row>
    <row r="59" spans="1:11" ht="3.9" customHeight="1">
      <c r="B59" s="7"/>
      <c r="D59" s="7"/>
      <c r="E59" s="7"/>
      <c r="F59" s="7"/>
      <c r="G59" s="7"/>
      <c r="H59" s="7"/>
      <c r="I59" s="7"/>
      <c r="J59" s="7"/>
      <c r="K59" s="7"/>
    </row>
    <row r="60" spans="1:11">
      <c r="B60" s="7" t="s">
        <v>188</v>
      </c>
      <c r="D60" s="7"/>
      <c r="E60" s="7"/>
      <c r="F60" s="7"/>
      <c r="G60" s="7"/>
      <c r="H60" s="7"/>
      <c r="I60" s="7"/>
      <c r="J60" s="7"/>
      <c r="K60" s="7"/>
    </row>
    <row r="61" spans="1:11">
      <c r="B61" s="7" t="s">
        <v>581</v>
      </c>
      <c r="D61" s="7"/>
      <c r="E61" s="7"/>
      <c r="F61" s="7"/>
      <c r="G61" s="7"/>
      <c r="H61" s="7"/>
      <c r="I61" s="7"/>
      <c r="J61" s="7"/>
      <c r="K61" s="7"/>
    </row>
    <row r="62" spans="1:11" ht="3.9" customHeight="1" thickBot="1">
      <c r="B62" s="7"/>
      <c r="D62" s="7"/>
      <c r="E62" s="7"/>
      <c r="F62" s="7"/>
      <c r="G62" s="7"/>
      <c r="H62" s="7"/>
      <c r="I62" s="7"/>
      <c r="J62" s="7"/>
      <c r="K62" s="7"/>
    </row>
    <row r="63" spans="1:11" ht="14.4" thickBot="1">
      <c r="B63" s="7" t="s">
        <v>548</v>
      </c>
      <c r="D63" s="7"/>
      <c r="F63" s="47"/>
      <c r="G63" s="7" t="s">
        <v>125</v>
      </c>
      <c r="I63" s="300"/>
    </row>
    <row r="64" spans="1:11" ht="14.4" thickBot="1">
      <c r="D64" s="7"/>
      <c r="E64" s="7"/>
      <c r="F64" s="47"/>
      <c r="G64" s="7" t="s">
        <v>126</v>
      </c>
      <c r="H64" s="7"/>
      <c r="I64" s="300">
        <v>0</v>
      </c>
    </row>
    <row r="65" spans="1:11" ht="15" customHeight="1" thickBot="1">
      <c r="B65" s="7" t="s">
        <v>583</v>
      </c>
      <c r="D65" s="7"/>
      <c r="E65" s="7"/>
      <c r="F65" s="7"/>
      <c r="G65" s="7"/>
      <c r="H65" s="7"/>
      <c r="I65" s="304">
        <f>I58+I63</f>
        <v>0</v>
      </c>
      <c r="J65" s="305"/>
      <c r="K65" s="306"/>
    </row>
    <row r="66" spans="1:11" ht="3.9" customHeight="1" thickTop="1">
      <c r="B66" s="7"/>
      <c r="D66" s="7"/>
      <c r="E66" s="7"/>
      <c r="F66" s="7"/>
      <c r="G66" s="7"/>
      <c r="H66" s="7"/>
      <c r="I66" s="7"/>
      <c r="J66" s="7"/>
      <c r="K66" s="7"/>
    </row>
    <row r="67" spans="1:11" ht="14.4" thickBot="1">
      <c r="B67" s="7" t="s">
        <v>582</v>
      </c>
      <c r="K67" s="304" t="e">
        <f>I48+I54+I65</f>
        <v>#DIV/0!</v>
      </c>
    </row>
    <row r="68" spans="1:11" ht="5.0999999999999996" customHeight="1" thickTop="1" thickBot="1">
      <c r="A68" s="32"/>
      <c r="B68" s="32"/>
      <c r="C68" s="32"/>
      <c r="D68" s="32"/>
      <c r="E68" s="32"/>
      <c r="F68" s="32"/>
      <c r="G68" s="32"/>
      <c r="H68" s="32"/>
      <c r="I68" s="32"/>
      <c r="J68" s="32"/>
      <c r="K68" s="32"/>
    </row>
    <row r="69" spans="1:11" ht="14.4" thickTop="1">
      <c r="B69" s="7"/>
      <c r="C69" s="7"/>
      <c r="K69" s="307" t="s">
        <v>6</v>
      </c>
    </row>
  </sheetData>
  <sheetProtection algorithmName="SHA-512" hashValue="Wj9x/dg15IA2mxvEaLsVM6n5OkD5gQ4q0tCGD0Htv67ECH64XEI4Ak54Nue07R10klHqCZ8qX2tkm6P+B0Hy9Q==" saltValue="xthjlZdgFZGVgrdGjluTQg==" spinCount="100000" sheet="1" selectLockedCells="1"/>
  <protectedRanges>
    <protectedRange sqref="B7:K12 E16:F18 B23:K25 B33:K36 B43:G45 I43:K45 F63:F64 E58" name="Range1"/>
  </protectedRanges>
  <mergeCells count="52">
    <mergeCell ref="E8:I8"/>
    <mergeCell ref="E9:I9"/>
    <mergeCell ref="E10:I10"/>
    <mergeCell ref="E11:I11"/>
    <mergeCell ref="E12:I12"/>
    <mergeCell ref="C8:D8"/>
    <mergeCell ref="C9:D9"/>
    <mergeCell ref="C10:D10"/>
    <mergeCell ref="C11:D11"/>
    <mergeCell ref="C12:D12"/>
    <mergeCell ref="B4:K4"/>
    <mergeCell ref="C6:D6"/>
    <mergeCell ref="E6:I6"/>
    <mergeCell ref="C7:D7"/>
    <mergeCell ref="E7:I7"/>
    <mergeCell ref="E33:G33"/>
    <mergeCell ref="E34:G34"/>
    <mergeCell ref="H21:I21"/>
    <mergeCell ref="E23:G23"/>
    <mergeCell ref="E24:G24"/>
    <mergeCell ref="E25:G25"/>
    <mergeCell ref="H23:I23"/>
    <mergeCell ref="H24:I24"/>
    <mergeCell ref="H25:I25"/>
    <mergeCell ref="H22:I22"/>
    <mergeCell ref="E31:G31"/>
    <mergeCell ref="E32:G32"/>
    <mergeCell ref="E21:G21"/>
    <mergeCell ref="E22:G22"/>
    <mergeCell ref="I42:J42"/>
    <mergeCell ref="E35:G35"/>
    <mergeCell ref="B41:C41"/>
    <mergeCell ref="B42:C42"/>
    <mergeCell ref="I41:J41"/>
    <mergeCell ref="F41:G41"/>
    <mergeCell ref="F42:G42"/>
    <mergeCell ref="D42:E42"/>
    <mergeCell ref="E36:G36"/>
    <mergeCell ref="B39:G39"/>
    <mergeCell ref="D46:E46"/>
    <mergeCell ref="B43:C43"/>
    <mergeCell ref="B44:C44"/>
    <mergeCell ref="B45:C45"/>
    <mergeCell ref="I45:J45"/>
    <mergeCell ref="F43:G43"/>
    <mergeCell ref="F44:G44"/>
    <mergeCell ref="F45:G45"/>
    <mergeCell ref="D45:E45"/>
    <mergeCell ref="I43:J43"/>
    <mergeCell ref="I44:J44"/>
    <mergeCell ref="D43:E43"/>
    <mergeCell ref="D44:E44"/>
  </mergeCells>
  <phoneticPr fontId="5" type="noConversion"/>
  <printOptions horizontalCentered="1" verticalCentered="1"/>
  <pageMargins left="0.2" right="0.2" top="0.5" bottom="0.25" header="0.33" footer="0.25"/>
  <pageSetup scale="88"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00"/>
    <pageSetUpPr fitToPage="1"/>
  </sheetPr>
  <dimension ref="A1:M60"/>
  <sheetViews>
    <sheetView view="pageBreakPreview" topLeftCell="B7" zoomScaleNormal="100" zoomScaleSheetLayoutView="100" workbookViewId="0">
      <selection activeCell="G7" sqref="G7"/>
    </sheetView>
  </sheetViews>
  <sheetFormatPr defaultColWidth="9.109375" defaultRowHeight="13.2"/>
  <cols>
    <col min="1" max="1" width="3.44140625" style="460" customWidth="1"/>
    <col min="2" max="2" width="3.109375" style="460" customWidth="1"/>
    <col min="3" max="3" width="6" style="460" customWidth="1"/>
    <col min="4" max="4" width="10.44140625" style="460" customWidth="1"/>
    <col min="5" max="5" width="15.44140625" style="460" customWidth="1"/>
    <col min="6" max="6" width="1.5546875" style="460" customWidth="1"/>
    <col min="7" max="8" width="14.5546875" style="460" customWidth="1"/>
    <col min="9" max="9" width="15.88671875" style="460" bestFit="1" customWidth="1"/>
    <col min="10" max="12" width="14.5546875" style="460" customWidth="1"/>
    <col min="13" max="16384" width="9.109375" style="460"/>
  </cols>
  <sheetData>
    <row r="1" spans="1:13" ht="6.75" customHeight="1" thickTop="1">
      <c r="A1" s="521"/>
      <c r="B1" s="521"/>
      <c r="C1" s="521"/>
      <c r="D1" s="521"/>
      <c r="E1" s="521"/>
      <c r="F1" s="521"/>
      <c r="G1" s="521"/>
      <c r="H1" s="521"/>
      <c r="I1" s="521"/>
      <c r="J1" s="521"/>
      <c r="K1" s="521"/>
      <c r="L1" s="521"/>
    </row>
    <row r="2" spans="1:13" ht="13.8" thickBot="1">
      <c r="A2" s="565">
        <v>24</v>
      </c>
      <c r="B2" s="566" t="s">
        <v>216</v>
      </c>
      <c r="E2" t="s">
        <v>655</v>
      </c>
      <c r="F2"/>
      <c r="G2"/>
      <c r="H2"/>
      <c r="I2" s="421"/>
    </row>
    <row r="3" spans="1:13" ht="13.8" thickBot="1">
      <c r="B3" s="504"/>
      <c r="C3" s="504"/>
      <c r="D3" s="504"/>
      <c r="E3" s="504"/>
      <c r="F3" s="504"/>
      <c r="G3" s="567" t="s">
        <v>94</v>
      </c>
      <c r="H3" s="1033" t="s">
        <v>95</v>
      </c>
      <c r="I3" s="1034"/>
      <c r="J3" s="568" t="s">
        <v>96</v>
      </c>
      <c r="K3" s="569" t="s">
        <v>97</v>
      </c>
      <c r="L3" s="570" t="s">
        <v>98</v>
      </c>
    </row>
    <row r="4" spans="1:13">
      <c r="B4" s="523"/>
      <c r="C4" s="524"/>
      <c r="D4" s="524"/>
      <c r="E4" s="524"/>
      <c r="F4" s="524"/>
      <c r="G4" s="571" t="s">
        <v>44</v>
      </c>
      <c r="H4" s="1035" t="s">
        <v>653</v>
      </c>
      <c r="I4" s="1036"/>
      <c r="J4" s="571" t="s">
        <v>1037</v>
      </c>
      <c r="K4" s="571" t="s">
        <v>998</v>
      </c>
      <c r="L4" s="571" t="s">
        <v>137</v>
      </c>
    </row>
    <row r="5" spans="1:13" ht="13.8" thickBot="1">
      <c r="B5" s="573" t="s">
        <v>217</v>
      </c>
      <c r="C5" s="564"/>
      <c r="D5" s="564"/>
      <c r="E5" s="564"/>
      <c r="F5" s="564"/>
      <c r="G5" s="574" t="s">
        <v>652</v>
      </c>
      <c r="H5" s="575" t="s">
        <v>860</v>
      </c>
      <c r="I5" s="576" t="s">
        <v>859</v>
      </c>
      <c r="J5" s="574" t="s">
        <v>995</v>
      </c>
      <c r="K5" s="574" t="s">
        <v>995</v>
      </c>
      <c r="L5" s="574" t="s">
        <v>995</v>
      </c>
    </row>
    <row r="6" spans="1:13" ht="13.8" thickTop="1">
      <c r="B6" s="577" t="s">
        <v>268</v>
      </c>
      <c r="C6" s="562" t="s">
        <v>639</v>
      </c>
      <c r="G6" s="578"/>
      <c r="H6" s="551"/>
      <c r="I6" s="551"/>
      <c r="J6" s="551"/>
      <c r="K6" s="551"/>
      <c r="L6" s="551"/>
    </row>
    <row r="7" spans="1:13">
      <c r="B7" s="549">
        <v>1</v>
      </c>
      <c r="C7" s="421" t="s">
        <v>476</v>
      </c>
      <c r="G7" s="579">
        <f>SUM(K7:L7)</f>
        <v>0</v>
      </c>
      <c r="H7" s="580"/>
      <c r="I7" s="580"/>
      <c r="J7" s="580"/>
      <c r="K7" s="581">
        <v>0</v>
      </c>
      <c r="L7" s="581">
        <v>0</v>
      </c>
    </row>
    <row r="8" spans="1:13" ht="15" customHeight="1">
      <c r="B8" s="549">
        <v>2</v>
      </c>
      <c r="C8" s="421" t="s">
        <v>468</v>
      </c>
      <c r="G8" s="579">
        <f>SUM(K8:L8)</f>
        <v>0</v>
      </c>
      <c r="H8" s="583"/>
      <c r="I8" s="583"/>
      <c r="J8" s="580"/>
      <c r="K8" s="584"/>
      <c r="L8" s="584"/>
    </row>
    <row r="9" spans="1:13" ht="15" customHeight="1">
      <c r="B9" s="549">
        <v>3</v>
      </c>
      <c r="C9" s="421" t="s">
        <v>218</v>
      </c>
      <c r="D9" s="421"/>
      <c r="E9" s="421"/>
      <c r="F9" s="421"/>
      <c r="G9" s="579">
        <f>H9+SUM(K9:L9)</f>
        <v>0</v>
      </c>
      <c r="H9" s="584"/>
      <c r="I9" s="583"/>
      <c r="J9" s="580"/>
      <c r="K9" s="584"/>
      <c r="L9" s="584"/>
    </row>
    <row r="10" spans="1:13" ht="15" customHeight="1">
      <c r="B10" s="549">
        <v>4</v>
      </c>
      <c r="C10" s="421" t="s">
        <v>469</v>
      </c>
      <c r="D10" s="421"/>
      <c r="E10" s="421"/>
      <c r="F10" s="421"/>
      <c r="G10" s="579">
        <f>H10+SUM(K10:L10)</f>
        <v>0</v>
      </c>
      <c r="H10" s="584"/>
      <c r="I10" s="583"/>
      <c r="J10" s="580"/>
      <c r="K10" s="584"/>
      <c r="L10" s="584"/>
    </row>
    <row r="11" spans="1:13" ht="15" customHeight="1" thickBot="1">
      <c r="B11" s="549">
        <v>5</v>
      </c>
      <c r="C11" s="421" t="s">
        <v>137</v>
      </c>
      <c r="D11" s="766"/>
      <c r="E11" s="766"/>
      <c r="F11" s="421"/>
      <c r="G11" s="579">
        <f>H11++I11+SUM(K11:L11)</f>
        <v>0</v>
      </c>
      <c r="H11" s="584"/>
      <c r="I11" s="584"/>
      <c r="J11" s="580"/>
      <c r="K11" s="584"/>
      <c r="L11" s="584"/>
    </row>
    <row r="12" spans="1:13" ht="15" customHeight="1" thickBot="1">
      <c r="B12" s="526"/>
      <c r="C12" s="421"/>
      <c r="E12" s="458" t="s">
        <v>219</v>
      </c>
      <c r="F12" s="421"/>
      <c r="G12" s="585">
        <f>SUM(G7:G11)</f>
        <v>0</v>
      </c>
      <c r="H12" s="586">
        <f>SUM(H9:H11)</f>
        <v>0</v>
      </c>
      <c r="I12" s="586">
        <f>SUM(I11)</f>
        <v>0</v>
      </c>
      <c r="J12" s="580"/>
      <c r="K12" s="586">
        <f>SUM(K7:K11)</f>
        <v>0</v>
      </c>
      <c r="L12" s="586">
        <f>SUM(L7:L11)</f>
        <v>0</v>
      </c>
    </row>
    <row r="13" spans="1:13" ht="6.75" customHeight="1">
      <c r="B13" s="526"/>
      <c r="C13" s="421"/>
      <c r="D13" s="421"/>
      <c r="E13" s="421"/>
      <c r="F13" s="421"/>
      <c r="G13" s="587"/>
      <c r="H13" s="551"/>
      <c r="I13" s="551"/>
      <c r="J13" s="551"/>
      <c r="K13" s="551"/>
      <c r="L13" s="551"/>
    </row>
    <row r="14" spans="1:13">
      <c r="B14" s="526" t="s">
        <v>269</v>
      </c>
      <c r="C14" s="457" t="s">
        <v>220</v>
      </c>
      <c r="D14" s="421"/>
      <c r="E14" s="421"/>
      <c r="F14" s="421"/>
      <c r="G14" s="587"/>
      <c r="H14" s="551"/>
      <c r="I14" s="551"/>
      <c r="J14" s="551"/>
      <c r="K14" s="551"/>
      <c r="L14" s="551"/>
    </row>
    <row r="15" spans="1:13">
      <c r="B15" s="549">
        <v>1</v>
      </c>
      <c r="C15" s="421" t="s">
        <v>274</v>
      </c>
      <c r="D15" s="421"/>
      <c r="E15" s="421"/>
      <c r="F15" s="421"/>
      <c r="G15" s="579">
        <f>SUM(H15:L15)</f>
        <v>0</v>
      </c>
      <c r="H15" s="581">
        <v>0</v>
      </c>
      <c r="I15" s="581">
        <v>0</v>
      </c>
      <c r="J15" s="581">
        <v>0</v>
      </c>
      <c r="K15" s="581">
        <v>0</v>
      </c>
      <c r="L15" s="581">
        <v>0</v>
      </c>
    </row>
    <row r="16" spans="1:13" ht="15">
      <c r="B16" s="549">
        <v>2</v>
      </c>
      <c r="C16" s="421" t="s">
        <v>799</v>
      </c>
      <c r="D16" s="421"/>
      <c r="E16" s="421"/>
      <c r="F16" s="421"/>
      <c r="G16" s="579">
        <f t="shared" ref="G16:G19" si="0">SUM(H16:L16)</f>
        <v>0</v>
      </c>
      <c r="H16" s="583"/>
      <c r="I16" s="583"/>
      <c r="J16" s="581"/>
      <c r="K16" s="581"/>
      <c r="L16" s="581"/>
      <c r="M16" s="589"/>
    </row>
    <row r="17" spans="2:12" ht="15" customHeight="1">
      <c r="B17" s="549">
        <v>3</v>
      </c>
      <c r="C17" s="421" t="s">
        <v>221</v>
      </c>
      <c r="D17" s="421"/>
      <c r="E17" s="421"/>
      <c r="F17" s="421"/>
      <c r="G17" s="579">
        <f>L17</f>
        <v>0</v>
      </c>
      <c r="H17" s="583"/>
      <c r="I17" s="583"/>
      <c r="J17" s="583"/>
      <c r="K17" s="583"/>
      <c r="L17" s="584"/>
    </row>
    <row r="18" spans="2:12" ht="15" customHeight="1">
      <c r="B18" s="549">
        <v>4</v>
      </c>
      <c r="C18" s="421" t="s">
        <v>331</v>
      </c>
      <c r="D18" s="421"/>
      <c r="E18" s="421"/>
      <c r="F18" s="421"/>
      <c r="G18" s="579">
        <f t="shared" si="0"/>
        <v>0</v>
      </c>
      <c r="H18" s="584"/>
      <c r="I18" s="584"/>
      <c r="J18" s="584"/>
      <c r="K18" s="584"/>
      <c r="L18" s="584"/>
    </row>
    <row r="19" spans="2:12" ht="15" customHeight="1" thickBot="1">
      <c r="B19" s="549">
        <v>5</v>
      </c>
      <c r="C19" s="421" t="s">
        <v>381</v>
      </c>
      <c r="D19" s="766"/>
      <c r="E19" s="766"/>
      <c r="F19" s="421"/>
      <c r="G19" s="579">
        <f t="shared" si="0"/>
        <v>0</v>
      </c>
      <c r="H19" s="584"/>
      <c r="I19" s="584"/>
      <c r="J19" s="584"/>
      <c r="K19" s="584"/>
      <c r="L19" s="584"/>
    </row>
    <row r="20" spans="2:12" ht="15" customHeight="1" thickBot="1">
      <c r="B20" s="526"/>
      <c r="C20" s="421"/>
      <c r="E20" s="458" t="s">
        <v>219</v>
      </c>
      <c r="F20" s="421"/>
      <c r="G20" s="585">
        <f>SUM(G15:G19)</f>
        <v>0</v>
      </c>
      <c r="H20" s="586">
        <f>H15+H18+H19</f>
        <v>0</v>
      </c>
      <c r="I20" s="586">
        <f>I15+I18+I19</f>
        <v>0</v>
      </c>
      <c r="J20" s="586">
        <f>J15+J16+J18+J19</f>
        <v>0</v>
      </c>
      <c r="K20" s="586">
        <f>K15+K16+K18+K19</f>
        <v>0</v>
      </c>
      <c r="L20" s="586">
        <f>SUM(L15:L19)</f>
        <v>0</v>
      </c>
    </row>
    <row r="21" spans="2:12" ht="6.75" customHeight="1">
      <c r="B21" s="526"/>
      <c r="C21" s="421"/>
      <c r="D21" s="421"/>
      <c r="E21" s="421"/>
      <c r="F21" s="421"/>
      <c r="G21" s="587"/>
      <c r="H21" s="551"/>
      <c r="I21" s="551"/>
      <c r="J21" s="551"/>
      <c r="K21" s="551"/>
      <c r="L21" s="551"/>
    </row>
    <row r="22" spans="2:12">
      <c r="B22" s="590" t="s">
        <v>271</v>
      </c>
      <c r="C22" s="457" t="s">
        <v>996</v>
      </c>
      <c r="D22" s="421"/>
      <c r="E22" s="421"/>
      <c r="F22" s="421"/>
      <c r="G22" s="587"/>
      <c r="H22" s="551"/>
      <c r="I22" s="551"/>
      <c r="J22" s="551"/>
      <c r="K22" s="551"/>
      <c r="L22" s="551"/>
    </row>
    <row r="23" spans="2:12" ht="13.8">
      <c r="B23" s="590"/>
      <c r="C23" s="591" t="s">
        <v>1000</v>
      </c>
      <c r="D23" s="421"/>
      <c r="E23" s="421"/>
      <c r="F23" s="421"/>
      <c r="G23" s="587"/>
      <c r="H23" s="551"/>
      <c r="I23" s="551"/>
      <c r="J23" s="551"/>
      <c r="K23" s="551"/>
      <c r="L23" s="551"/>
    </row>
    <row r="24" spans="2:12" ht="13.8">
      <c r="B24" s="590"/>
      <c r="C24" s="591" t="s">
        <v>999</v>
      </c>
      <c r="D24" s="421"/>
      <c r="E24" s="421"/>
      <c r="F24" s="421"/>
      <c r="G24" s="587"/>
      <c r="H24" s="551"/>
      <c r="I24" s="551"/>
      <c r="J24" s="551"/>
      <c r="K24" s="551"/>
      <c r="L24" s="551"/>
    </row>
    <row r="25" spans="2:12">
      <c r="B25" s="549">
        <v>1</v>
      </c>
      <c r="C25" s="421" t="s">
        <v>275</v>
      </c>
      <c r="D25" s="421"/>
      <c r="E25" s="421"/>
      <c r="F25" s="421"/>
      <c r="G25" s="579">
        <f>SUM(H25:L25)</f>
        <v>0</v>
      </c>
      <c r="H25" s="581">
        <v>0</v>
      </c>
      <c r="I25" s="581">
        <v>0</v>
      </c>
      <c r="J25" s="581">
        <v>0</v>
      </c>
      <c r="K25" s="581">
        <v>0</v>
      </c>
      <c r="L25" s="581">
        <v>0</v>
      </c>
    </row>
    <row r="26" spans="2:12" ht="15" customHeight="1">
      <c r="B26" s="549">
        <v>2</v>
      </c>
      <c r="C26" s="421" t="s">
        <v>997</v>
      </c>
      <c r="D26" s="421"/>
      <c r="E26" s="421"/>
      <c r="F26" s="421"/>
      <c r="G26" s="579">
        <f t="shared" ref="G26:G31" si="1">SUM(H26:L26)</f>
        <v>0</v>
      </c>
      <c r="H26" s="584"/>
      <c r="I26" s="584"/>
      <c r="J26" s="584"/>
      <c r="K26" s="584"/>
      <c r="L26" s="584"/>
    </row>
    <row r="27" spans="2:12" ht="15" customHeight="1">
      <c r="B27" s="549">
        <v>3</v>
      </c>
      <c r="C27" s="421" t="s">
        <v>276</v>
      </c>
      <c r="D27" s="421"/>
      <c r="E27" s="421"/>
      <c r="F27" s="421"/>
      <c r="G27" s="579">
        <f t="shared" si="1"/>
        <v>0</v>
      </c>
      <c r="H27" s="584"/>
      <c r="I27" s="584"/>
      <c r="J27" s="584"/>
      <c r="K27" s="584"/>
      <c r="L27" s="584"/>
    </row>
    <row r="28" spans="2:12" ht="15" customHeight="1">
      <c r="B28" s="549">
        <v>4</v>
      </c>
      <c r="C28" s="421" t="s">
        <v>847</v>
      </c>
      <c r="D28" s="421"/>
      <c r="E28" s="421"/>
      <c r="F28" s="421"/>
      <c r="G28" s="579">
        <f t="shared" si="1"/>
        <v>0</v>
      </c>
      <c r="H28" s="584"/>
      <c r="I28" s="584"/>
      <c r="J28" s="584"/>
      <c r="K28" s="584"/>
      <c r="L28" s="584"/>
    </row>
    <row r="29" spans="2:12" ht="15" customHeight="1">
      <c r="B29" s="549">
        <v>5</v>
      </c>
      <c r="C29" s="421" t="s">
        <v>845</v>
      </c>
      <c r="D29" s="421"/>
      <c r="E29" s="421"/>
      <c r="F29" s="421"/>
      <c r="G29" s="579">
        <f t="shared" si="1"/>
        <v>0</v>
      </c>
      <c r="H29" s="584"/>
      <c r="I29" s="584"/>
      <c r="J29" s="584"/>
      <c r="K29" s="584"/>
      <c r="L29" s="584"/>
    </row>
    <row r="30" spans="2:12" ht="15" customHeight="1">
      <c r="B30" s="549">
        <v>6</v>
      </c>
      <c r="C30" s="421" t="s">
        <v>846</v>
      </c>
      <c r="D30" s="421"/>
      <c r="E30" s="421"/>
      <c r="F30" s="421"/>
      <c r="G30" s="579">
        <f t="shared" si="1"/>
        <v>0</v>
      </c>
      <c r="H30" s="584"/>
      <c r="I30" s="584"/>
      <c r="J30" s="584"/>
      <c r="K30" s="584"/>
      <c r="L30" s="584"/>
    </row>
    <row r="31" spans="2:12" ht="15" customHeight="1" thickBot="1">
      <c r="B31" s="549">
        <v>7</v>
      </c>
      <c r="C31" s="421" t="s">
        <v>277</v>
      </c>
      <c r="D31" s="421"/>
      <c r="E31" s="421"/>
      <c r="F31" s="421"/>
      <c r="G31" s="579">
        <f t="shared" si="1"/>
        <v>0</v>
      </c>
      <c r="H31" s="584"/>
      <c r="I31" s="584"/>
      <c r="J31" s="584"/>
      <c r="K31" s="584"/>
      <c r="L31" s="584"/>
    </row>
    <row r="32" spans="2:12" ht="15" customHeight="1" thickBot="1">
      <c r="B32" s="526"/>
      <c r="C32" s="421"/>
      <c r="E32" s="458" t="s">
        <v>219</v>
      </c>
      <c r="F32" s="421"/>
      <c r="G32" s="585">
        <f>SUM(G25:G31)</f>
        <v>0</v>
      </c>
      <c r="H32" s="586">
        <f t="shared" ref="H32:L32" si="2">SUM(H25:H31)</f>
        <v>0</v>
      </c>
      <c r="I32" s="586">
        <f t="shared" si="2"/>
        <v>0</v>
      </c>
      <c r="J32" s="586">
        <f t="shared" si="2"/>
        <v>0</v>
      </c>
      <c r="K32" s="586">
        <f t="shared" si="2"/>
        <v>0</v>
      </c>
      <c r="L32" s="586">
        <f t="shared" si="2"/>
        <v>0</v>
      </c>
    </row>
    <row r="33" spans="2:12" ht="6.75" customHeight="1">
      <c r="B33" s="526"/>
      <c r="C33" s="421"/>
      <c r="D33" s="421"/>
      <c r="E33" s="421"/>
      <c r="F33" s="421"/>
      <c r="G33" s="587"/>
      <c r="H33" s="551"/>
      <c r="I33" s="551"/>
      <c r="J33" s="551"/>
      <c r="K33" s="551"/>
      <c r="L33" s="551"/>
    </row>
    <row r="34" spans="2:12">
      <c r="B34" s="590" t="s">
        <v>272</v>
      </c>
      <c r="C34" s="457" t="s">
        <v>278</v>
      </c>
      <c r="D34" s="421"/>
      <c r="E34" s="421"/>
      <c r="F34" s="421"/>
      <c r="G34" s="587"/>
      <c r="H34" s="551"/>
      <c r="I34" s="551"/>
      <c r="J34" s="551"/>
      <c r="K34" s="551"/>
      <c r="L34" s="551"/>
    </row>
    <row r="35" spans="2:12">
      <c r="B35" s="549">
        <v>1</v>
      </c>
      <c r="C35" s="421" t="s">
        <v>222</v>
      </c>
      <c r="D35" s="421"/>
      <c r="E35" s="421"/>
      <c r="F35" s="421"/>
      <c r="G35" s="579">
        <f t="shared" ref="G35:G41" si="3">SUM(H35:L35)</f>
        <v>0</v>
      </c>
      <c r="H35" s="581">
        <v>0</v>
      </c>
      <c r="I35" s="581">
        <v>0</v>
      </c>
      <c r="J35" s="581">
        <v>0</v>
      </c>
      <c r="K35" s="581">
        <v>0</v>
      </c>
      <c r="L35" s="581">
        <v>0</v>
      </c>
    </row>
    <row r="36" spans="2:12" ht="15" customHeight="1">
      <c r="B36" s="549">
        <v>2</v>
      </c>
      <c r="C36" s="421" t="s">
        <v>223</v>
      </c>
      <c r="D36" s="421"/>
      <c r="E36" s="421"/>
      <c r="F36" s="421"/>
      <c r="G36" s="579">
        <f t="shared" si="3"/>
        <v>0</v>
      </c>
      <c r="H36" s="584"/>
      <c r="I36" s="584"/>
      <c r="J36" s="584"/>
      <c r="K36" s="584"/>
      <c r="L36" s="584"/>
    </row>
    <row r="37" spans="2:12" ht="15" customHeight="1">
      <c r="B37" s="549">
        <v>3</v>
      </c>
      <c r="C37" s="421" t="s">
        <v>507</v>
      </c>
      <c r="D37" s="421"/>
      <c r="E37" s="421"/>
      <c r="F37" s="421"/>
      <c r="G37" s="579">
        <f t="shared" si="3"/>
        <v>0</v>
      </c>
      <c r="H37" s="584"/>
      <c r="I37" s="584"/>
      <c r="J37" s="584"/>
      <c r="K37" s="584"/>
      <c r="L37" s="584"/>
    </row>
    <row r="38" spans="2:12" ht="15" customHeight="1">
      <c r="B38" s="549">
        <v>4</v>
      </c>
      <c r="C38" s="421" t="s">
        <v>629</v>
      </c>
      <c r="D38" s="421"/>
      <c r="E38" s="421"/>
      <c r="F38" s="421"/>
      <c r="G38" s="579">
        <f t="shared" si="3"/>
        <v>0</v>
      </c>
      <c r="H38" s="584"/>
      <c r="I38" s="584"/>
      <c r="J38" s="584"/>
      <c r="K38" s="584"/>
      <c r="L38" s="584"/>
    </row>
    <row r="39" spans="2:12" ht="15" customHeight="1">
      <c r="B39" s="549">
        <v>5</v>
      </c>
      <c r="C39" s="421" t="s">
        <v>798</v>
      </c>
      <c r="D39" s="421"/>
      <c r="E39" s="421"/>
      <c r="F39" s="421"/>
      <c r="G39" s="579">
        <f t="shared" si="3"/>
        <v>0</v>
      </c>
      <c r="H39" s="584"/>
      <c r="I39" s="584"/>
      <c r="J39" s="584"/>
      <c r="K39" s="584"/>
      <c r="L39" s="584"/>
    </row>
    <row r="40" spans="2:12" ht="15" customHeight="1">
      <c r="B40" s="549">
        <v>6</v>
      </c>
      <c r="C40" s="421" t="s">
        <v>381</v>
      </c>
      <c r="D40" s="766"/>
      <c r="E40" s="766"/>
      <c r="F40" s="421"/>
      <c r="G40" s="579">
        <f t="shared" si="3"/>
        <v>0</v>
      </c>
      <c r="H40" s="584"/>
      <c r="I40" s="584"/>
      <c r="J40" s="584"/>
      <c r="K40" s="584"/>
      <c r="L40" s="584"/>
    </row>
    <row r="41" spans="2:12" ht="15" customHeight="1" thickBot="1">
      <c r="B41" s="549"/>
      <c r="C41" s="421"/>
      <c r="D41" s="766"/>
      <c r="E41" s="766"/>
      <c r="F41" s="421"/>
      <c r="G41" s="579">
        <f t="shared" si="3"/>
        <v>0</v>
      </c>
      <c r="H41" s="593"/>
      <c r="I41" s="593"/>
      <c r="J41" s="593"/>
      <c r="K41" s="593"/>
      <c r="L41" s="593"/>
    </row>
    <row r="42" spans="2:12" ht="15" customHeight="1" thickBot="1">
      <c r="B42" s="526"/>
      <c r="C42" s="421"/>
      <c r="E42" s="458" t="s">
        <v>219</v>
      </c>
      <c r="F42" s="421"/>
      <c r="G42" s="585">
        <f t="shared" ref="G42:L42" si="4">SUM(G35:G41)</f>
        <v>0</v>
      </c>
      <c r="H42" s="585">
        <f t="shared" si="4"/>
        <v>0</v>
      </c>
      <c r="I42" s="585">
        <f>SUM(I35:I41)</f>
        <v>0</v>
      </c>
      <c r="J42" s="585">
        <f t="shared" si="4"/>
        <v>0</v>
      </c>
      <c r="K42" s="585">
        <f t="shared" si="4"/>
        <v>0</v>
      </c>
      <c r="L42" s="585">
        <f t="shared" si="4"/>
        <v>0</v>
      </c>
    </row>
    <row r="43" spans="2:12" ht="6.75" customHeight="1">
      <c r="B43" s="526"/>
      <c r="C43" s="421"/>
      <c r="D43" s="421"/>
      <c r="E43" s="421"/>
      <c r="F43" s="421"/>
      <c r="G43" s="587"/>
      <c r="H43" s="551"/>
      <c r="I43" s="551"/>
      <c r="J43" s="551"/>
      <c r="K43" s="551"/>
      <c r="L43" s="551"/>
    </row>
    <row r="44" spans="2:12">
      <c r="B44" s="590" t="s">
        <v>302</v>
      </c>
      <c r="C44" s="457" t="s">
        <v>247</v>
      </c>
      <c r="D44" s="421"/>
      <c r="E44" s="421"/>
      <c r="F44" s="421"/>
      <c r="G44" s="587"/>
      <c r="H44" s="551"/>
      <c r="I44" s="551"/>
      <c r="J44" s="551"/>
      <c r="K44" s="551"/>
      <c r="L44" s="551"/>
    </row>
    <row r="45" spans="2:12">
      <c r="B45" s="549">
        <v>1</v>
      </c>
      <c r="C45" s="421" t="s">
        <v>508</v>
      </c>
      <c r="D45" s="421"/>
      <c r="E45" s="421"/>
      <c r="F45" s="421"/>
      <c r="G45" s="579">
        <f t="shared" ref="G45:G56" si="5">SUM(H45:L45)</f>
        <v>0</v>
      </c>
      <c r="H45" s="581">
        <v>0</v>
      </c>
      <c r="I45" s="581">
        <v>0</v>
      </c>
      <c r="J45" s="581">
        <v>0</v>
      </c>
      <c r="K45" s="581">
        <v>0</v>
      </c>
      <c r="L45" s="581">
        <v>0</v>
      </c>
    </row>
    <row r="46" spans="2:12" ht="15" customHeight="1">
      <c r="B46" s="549">
        <v>2</v>
      </c>
      <c r="C46" s="421" t="s">
        <v>421</v>
      </c>
      <c r="D46" s="421"/>
      <c r="E46" s="421"/>
      <c r="F46" s="421"/>
      <c r="G46" s="579">
        <f t="shared" si="5"/>
        <v>0</v>
      </c>
      <c r="H46" s="584"/>
      <c r="I46" s="584"/>
      <c r="J46" s="584"/>
      <c r="K46" s="584"/>
      <c r="L46" s="584"/>
    </row>
    <row r="47" spans="2:12" ht="15" customHeight="1">
      <c r="B47" s="549">
        <v>3</v>
      </c>
      <c r="C47" s="421" t="s">
        <v>435</v>
      </c>
      <c r="D47" s="421"/>
      <c r="E47" s="421"/>
      <c r="F47" s="421"/>
      <c r="G47" s="579">
        <f t="shared" si="5"/>
        <v>0</v>
      </c>
      <c r="H47" s="584"/>
      <c r="I47" s="584"/>
      <c r="J47" s="584"/>
      <c r="K47" s="584"/>
      <c r="L47" s="584"/>
    </row>
    <row r="48" spans="2:12" ht="15" customHeight="1">
      <c r="B48" s="549">
        <v>4</v>
      </c>
      <c r="C48" s="421" t="s">
        <v>228</v>
      </c>
      <c r="D48" s="421"/>
      <c r="E48" s="421"/>
      <c r="F48" s="421"/>
      <c r="G48" s="579">
        <f t="shared" si="5"/>
        <v>0</v>
      </c>
      <c r="H48" s="584"/>
      <c r="I48" s="584"/>
      <c r="J48" s="584"/>
      <c r="K48" s="584"/>
      <c r="L48" s="584"/>
    </row>
    <row r="49" spans="1:12" ht="15" customHeight="1">
      <c r="B49" s="549">
        <v>5</v>
      </c>
      <c r="C49" s="421" t="s">
        <v>488</v>
      </c>
      <c r="D49" s="421"/>
      <c r="E49" s="421"/>
      <c r="F49" s="421"/>
      <c r="G49" s="579">
        <f t="shared" si="5"/>
        <v>0</v>
      </c>
      <c r="H49" s="584"/>
      <c r="I49" s="584"/>
      <c r="J49" s="584"/>
      <c r="K49" s="584"/>
      <c r="L49" s="584"/>
    </row>
    <row r="50" spans="1:12" ht="15" customHeight="1">
      <c r="B50" s="549">
        <v>6</v>
      </c>
      <c r="C50" s="421" t="s">
        <v>330</v>
      </c>
      <c r="D50" s="421"/>
      <c r="E50" s="421"/>
      <c r="F50" s="421"/>
      <c r="G50" s="579">
        <f t="shared" si="5"/>
        <v>0</v>
      </c>
      <c r="H50" s="584"/>
      <c r="I50" s="584"/>
      <c r="J50" s="584"/>
      <c r="K50" s="584"/>
      <c r="L50" s="584"/>
    </row>
    <row r="51" spans="1:12" ht="15" customHeight="1">
      <c r="B51" s="549">
        <v>7</v>
      </c>
      <c r="C51" s="421" t="s">
        <v>281</v>
      </c>
      <c r="D51" s="421"/>
      <c r="E51" s="421"/>
      <c r="F51" s="421"/>
      <c r="G51" s="579">
        <f t="shared" si="5"/>
        <v>0</v>
      </c>
      <c r="H51" s="584"/>
      <c r="I51" s="584"/>
      <c r="J51" s="584"/>
      <c r="K51" s="584"/>
      <c r="L51" s="584"/>
    </row>
    <row r="52" spans="1:12" ht="15" customHeight="1">
      <c r="B52" s="549">
        <v>8</v>
      </c>
      <c r="C52" s="421" t="s">
        <v>329</v>
      </c>
      <c r="D52" s="421"/>
      <c r="E52" s="421"/>
      <c r="F52" s="421"/>
      <c r="G52" s="579">
        <f t="shared" si="5"/>
        <v>0</v>
      </c>
      <c r="H52" s="584"/>
      <c r="I52" s="584"/>
      <c r="J52" s="584"/>
      <c r="K52" s="584"/>
      <c r="L52" s="584"/>
    </row>
    <row r="53" spans="1:12" ht="15" customHeight="1">
      <c r="B53" s="549">
        <v>9</v>
      </c>
      <c r="C53" s="421" t="s">
        <v>282</v>
      </c>
      <c r="D53" s="421"/>
      <c r="E53" s="421"/>
      <c r="F53" s="421"/>
      <c r="G53" s="579">
        <f t="shared" si="5"/>
        <v>0</v>
      </c>
      <c r="H53" s="584"/>
      <c r="I53" s="584"/>
      <c r="J53" s="584"/>
      <c r="K53" s="584"/>
      <c r="L53" s="584"/>
    </row>
    <row r="54" spans="1:12" ht="15" customHeight="1">
      <c r="B54" s="549">
        <v>10</v>
      </c>
      <c r="C54" s="421" t="s">
        <v>224</v>
      </c>
      <c r="D54" s="421"/>
      <c r="E54" s="421"/>
      <c r="F54" s="421"/>
      <c r="G54" s="579">
        <f t="shared" si="5"/>
        <v>0</v>
      </c>
      <c r="H54" s="584"/>
      <c r="I54" s="584"/>
      <c r="J54" s="584"/>
      <c r="K54" s="584"/>
      <c r="L54" s="584"/>
    </row>
    <row r="55" spans="1:12" ht="15" customHeight="1">
      <c r="B55" s="549">
        <v>11</v>
      </c>
      <c r="C55" s="421" t="s">
        <v>413</v>
      </c>
      <c r="D55" s="421"/>
      <c r="E55" s="421"/>
      <c r="F55" s="421"/>
      <c r="G55" s="579">
        <f t="shared" si="5"/>
        <v>0</v>
      </c>
      <c r="H55" s="584"/>
      <c r="I55" s="584"/>
      <c r="J55" s="584"/>
      <c r="K55" s="584"/>
      <c r="L55" s="584"/>
    </row>
    <row r="56" spans="1:12" ht="15" customHeight="1" thickBot="1">
      <c r="B56" s="549">
        <v>12</v>
      </c>
      <c r="C56" s="421" t="s">
        <v>381</v>
      </c>
      <c r="D56" s="766"/>
      <c r="E56" s="766"/>
      <c r="F56" s="421"/>
      <c r="G56" s="579">
        <f t="shared" si="5"/>
        <v>0</v>
      </c>
      <c r="H56" s="584"/>
      <c r="I56" s="584"/>
      <c r="J56" s="584"/>
      <c r="K56" s="584"/>
      <c r="L56" s="584"/>
    </row>
    <row r="57" spans="1:12" ht="15" customHeight="1" thickBot="1">
      <c r="B57" s="526"/>
      <c r="C57" s="421"/>
      <c r="E57" s="458" t="s">
        <v>219</v>
      </c>
      <c r="F57" s="421"/>
      <c r="G57" s="585">
        <f>SUM(G45:G56)</f>
        <v>0</v>
      </c>
      <c r="H57" s="586">
        <f t="shared" ref="H57:L57" si="6">SUM(H45:H56)</f>
        <v>0</v>
      </c>
      <c r="I57" s="586">
        <f t="shared" si="6"/>
        <v>0</v>
      </c>
      <c r="J57" s="586">
        <f t="shared" si="6"/>
        <v>0</v>
      </c>
      <c r="K57" s="586">
        <f t="shared" si="6"/>
        <v>0</v>
      </c>
      <c r="L57" s="586">
        <f t="shared" si="6"/>
        <v>0</v>
      </c>
    </row>
    <row r="58" spans="1:12" ht="15" customHeight="1" thickBot="1">
      <c r="B58" s="594" t="s">
        <v>225</v>
      </c>
      <c r="C58" s="504"/>
      <c r="D58" s="503"/>
      <c r="E58" s="503"/>
      <c r="F58" s="503"/>
      <c r="G58" s="595">
        <f>G12+G20+G32+G42+G57</f>
        <v>0</v>
      </c>
      <c r="H58" s="595">
        <f t="shared" ref="H58:L58" si="7">H12+H20+H32+H42+H57</f>
        <v>0</v>
      </c>
      <c r="I58" s="595">
        <f t="shared" si="7"/>
        <v>0</v>
      </c>
      <c r="J58" s="595">
        <f t="shared" si="7"/>
        <v>0</v>
      </c>
      <c r="K58" s="595">
        <f t="shared" si="7"/>
        <v>0</v>
      </c>
      <c r="L58" s="595">
        <f t="shared" si="7"/>
        <v>0</v>
      </c>
    </row>
    <row r="59" spans="1:12" ht="13.8" thickBot="1">
      <c r="A59" s="564"/>
      <c r="B59" s="564"/>
      <c r="C59" s="564"/>
      <c r="D59" s="564"/>
      <c r="E59" s="564"/>
      <c r="F59" s="564"/>
      <c r="G59" s="564"/>
      <c r="H59" s="564"/>
      <c r="I59" s="564"/>
      <c r="J59" s="564"/>
      <c r="K59" s="564"/>
      <c r="L59" s="564"/>
    </row>
    <row r="60" spans="1:12" ht="13.8" thickTop="1">
      <c r="L60" s="596" t="s">
        <v>7</v>
      </c>
    </row>
  </sheetData>
  <sheetProtection algorithmName="SHA-512" hashValue="vPK/MaXgjE54P99GMElB8ATOMdLrwOQbI32avraO92EUBRNV9pfEb9cDPkboiyowbli9V2ZxFhe6thTW0tImgA==" saltValue="Eqla0uDvjjANKEk9qdAxoQ==" spinCount="100000" sheet="1" selectLockedCells="1"/>
  <protectedRanges>
    <protectedRange sqref="D56:E56 D40:E41 D11:E11 D19:E19 H9:H11 I11 H18:I19 H15:I15 H25:J31 J7:J11 J15:J19 H35:J41 H45:J56 K17" name="Range1"/>
  </protectedRanges>
  <mergeCells count="7">
    <mergeCell ref="H3:I3"/>
    <mergeCell ref="D56:E56"/>
    <mergeCell ref="D11:E11"/>
    <mergeCell ref="D19:E19"/>
    <mergeCell ref="D40:E40"/>
    <mergeCell ref="D41:E41"/>
    <mergeCell ref="H4:I4"/>
  </mergeCells>
  <phoneticPr fontId="5" type="noConversion"/>
  <printOptions horizontalCentered="1" verticalCentered="1"/>
  <pageMargins left="0.25" right="0.25" top="0.25" bottom="0.25" header="0.22" footer="0.23"/>
  <pageSetup scale="79"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00"/>
    <pageSetUpPr fitToPage="1"/>
  </sheetPr>
  <dimension ref="A1:L60"/>
  <sheetViews>
    <sheetView view="pageBreakPreview" topLeftCell="C13" zoomScaleNormal="100" zoomScaleSheetLayoutView="100" workbookViewId="0">
      <selection activeCell="D13" sqref="D13:E13"/>
    </sheetView>
  </sheetViews>
  <sheetFormatPr defaultColWidth="8.88671875" defaultRowHeight="13.2"/>
  <cols>
    <col min="1" max="1" width="3.44140625" style="460" customWidth="1"/>
    <col min="2" max="2" width="3.5546875" customWidth="1"/>
    <col min="3" max="3" width="6.44140625" customWidth="1"/>
    <col min="4" max="4" width="10" customWidth="1"/>
    <col min="5" max="5" width="15.44140625" customWidth="1"/>
    <col min="6" max="6" width="1.5546875" customWidth="1"/>
    <col min="7" max="8" width="14.5546875" customWidth="1"/>
    <col min="9" max="9" width="15.88671875" bestFit="1" customWidth="1"/>
    <col min="10" max="12" width="14.5546875" customWidth="1"/>
  </cols>
  <sheetData>
    <row r="1" spans="1:12" s="460" customFormat="1" ht="6" customHeight="1" thickTop="1">
      <c r="A1" s="521"/>
      <c r="B1" s="521"/>
      <c r="C1" s="521"/>
      <c r="D1" s="521"/>
      <c r="E1" s="521"/>
      <c r="F1" s="521"/>
      <c r="G1" s="521"/>
      <c r="H1" s="521"/>
      <c r="I1" s="521"/>
      <c r="J1" s="521"/>
      <c r="K1" s="521"/>
      <c r="L1" s="521"/>
    </row>
    <row r="2" spans="1:12" s="460" customFormat="1" ht="13.8" thickBot="1">
      <c r="A2" s="597">
        <v>24</v>
      </c>
      <c r="B2" s="457" t="s">
        <v>226</v>
      </c>
    </row>
    <row r="3" spans="1:12" s="460" customFormat="1" ht="13.8" thickBot="1">
      <c r="B3" s="504"/>
      <c r="C3" s="504"/>
      <c r="D3" s="504"/>
      <c r="E3" s="504"/>
      <c r="F3" s="504"/>
      <c r="G3" s="567" t="s">
        <v>94</v>
      </c>
      <c r="H3" s="1033" t="s">
        <v>95</v>
      </c>
      <c r="I3" s="1037"/>
      <c r="J3" s="598" t="s">
        <v>96</v>
      </c>
      <c r="K3" s="599" t="s">
        <v>97</v>
      </c>
      <c r="L3" s="572" t="s">
        <v>98</v>
      </c>
    </row>
    <row r="4" spans="1:12" s="460" customFormat="1">
      <c r="B4" s="523"/>
      <c r="C4" s="524"/>
      <c r="D4" s="524"/>
      <c r="E4" s="524"/>
      <c r="F4" s="524"/>
      <c r="G4" s="571" t="s">
        <v>44</v>
      </c>
      <c r="H4" s="1035" t="s">
        <v>653</v>
      </c>
      <c r="I4" s="1038"/>
      <c r="J4" s="571" t="s">
        <v>1037</v>
      </c>
      <c r="K4" s="571" t="s">
        <v>998</v>
      </c>
      <c r="L4" s="600" t="s">
        <v>137</v>
      </c>
    </row>
    <row r="5" spans="1:12" s="460" customFormat="1" ht="13.8" thickBot="1">
      <c r="B5" s="573" t="s">
        <v>217</v>
      </c>
      <c r="C5" s="564"/>
      <c r="D5" s="564"/>
      <c r="E5" s="564"/>
      <c r="F5" s="564"/>
      <c r="G5" s="574" t="s">
        <v>652</v>
      </c>
      <c r="H5" s="575" t="s">
        <v>860</v>
      </c>
      <c r="I5" s="576" t="s">
        <v>859</v>
      </c>
      <c r="J5" s="574" t="s">
        <v>995</v>
      </c>
      <c r="K5" s="574" t="s">
        <v>995</v>
      </c>
      <c r="L5" s="576" t="s">
        <v>995</v>
      </c>
    </row>
    <row r="6" spans="1:12" s="460" customFormat="1" ht="13.8" thickTop="1">
      <c r="B6" s="590" t="s">
        <v>372</v>
      </c>
      <c r="C6" s="562" t="s">
        <v>1001</v>
      </c>
      <c r="G6" s="549"/>
      <c r="H6" s="578"/>
      <c r="J6" s="578"/>
      <c r="K6" s="578"/>
      <c r="L6" s="551"/>
    </row>
    <row r="7" spans="1:12" s="460" customFormat="1">
      <c r="B7" s="549">
        <v>1</v>
      </c>
      <c r="C7" s="421" t="s">
        <v>227</v>
      </c>
      <c r="G7" s="601">
        <f>SUM(J7:L7)</f>
        <v>0</v>
      </c>
      <c r="H7" s="602"/>
      <c r="I7" s="603"/>
      <c r="J7" s="601">
        <v>0</v>
      </c>
      <c r="K7" s="601">
        <v>0</v>
      </c>
      <c r="L7" s="601">
        <v>0</v>
      </c>
    </row>
    <row r="8" spans="1:12" s="460" customFormat="1" ht="15" customHeight="1">
      <c r="B8" s="549">
        <v>2</v>
      </c>
      <c r="C8" s="421" t="s">
        <v>228</v>
      </c>
      <c r="D8" s="421"/>
      <c r="E8" s="421"/>
      <c r="F8" s="421"/>
      <c r="G8" s="601">
        <f t="shared" ref="G8:G13" si="0">SUM(J8:L8)</f>
        <v>0</v>
      </c>
      <c r="H8" s="602"/>
      <c r="I8" s="603"/>
      <c r="J8" s="604"/>
      <c r="K8" s="604"/>
      <c r="L8" s="605"/>
    </row>
    <row r="9" spans="1:12" s="460" customFormat="1" ht="15" customHeight="1">
      <c r="B9" s="549">
        <v>3</v>
      </c>
      <c r="C9" s="421" t="s">
        <v>330</v>
      </c>
      <c r="D9" s="421"/>
      <c r="E9" s="421"/>
      <c r="F9" s="421"/>
      <c r="G9" s="601">
        <f t="shared" si="0"/>
        <v>0</v>
      </c>
      <c r="H9" s="602"/>
      <c r="I9" s="603"/>
      <c r="J9" s="604"/>
      <c r="K9" s="604"/>
      <c r="L9" s="605"/>
    </row>
    <row r="10" spans="1:12" s="460" customFormat="1" ht="15" customHeight="1">
      <c r="B10" s="549">
        <v>4</v>
      </c>
      <c r="C10" s="421" t="s">
        <v>229</v>
      </c>
      <c r="D10" s="421"/>
      <c r="E10" s="421"/>
      <c r="F10" s="421"/>
      <c r="G10" s="601">
        <f t="shared" si="0"/>
        <v>0</v>
      </c>
      <c r="H10" s="602"/>
      <c r="I10" s="603"/>
      <c r="J10" s="604"/>
      <c r="K10" s="604"/>
      <c r="L10" s="605"/>
    </row>
    <row r="11" spans="1:12" s="460" customFormat="1" ht="15" customHeight="1">
      <c r="B11" s="549">
        <v>5</v>
      </c>
      <c r="C11" s="421" t="s">
        <v>283</v>
      </c>
      <c r="D11" s="421"/>
      <c r="E11" s="421"/>
      <c r="F11" s="421"/>
      <c r="G11" s="601">
        <f t="shared" si="0"/>
        <v>0</v>
      </c>
      <c r="H11" s="602"/>
      <c r="I11" s="603"/>
      <c r="J11" s="604"/>
      <c r="K11" s="604"/>
      <c r="L11" s="605"/>
    </row>
    <row r="12" spans="1:12" s="460" customFormat="1" ht="15" customHeight="1">
      <c r="B12" s="549">
        <v>6</v>
      </c>
      <c r="C12" s="421" t="s">
        <v>284</v>
      </c>
      <c r="D12" s="421"/>
      <c r="E12" s="421"/>
      <c r="F12" s="421"/>
      <c r="G12" s="601">
        <f t="shared" si="0"/>
        <v>0</v>
      </c>
      <c r="H12" s="602"/>
      <c r="I12" s="603"/>
      <c r="J12" s="604"/>
      <c r="K12" s="604"/>
      <c r="L12" s="605"/>
    </row>
    <row r="13" spans="1:12" s="460" customFormat="1" ht="15" customHeight="1" thickBot="1">
      <c r="B13" s="549">
        <v>7</v>
      </c>
      <c r="C13" s="421" t="s">
        <v>381</v>
      </c>
      <c r="D13" s="766"/>
      <c r="E13" s="766"/>
      <c r="F13" s="421"/>
      <c r="G13" s="601">
        <f t="shared" si="0"/>
        <v>0</v>
      </c>
      <c r="H13" s="602"/>
      <c r="I13" s="603"/>
      <c r="J13" s="604"/>
      <c r="K13" s="604"/>
      <c r="L13" s="605"/>
    </row>
    <row r="14" spans="1:12" s="460" customFormat="1" ht="15" customHeight="1" thickBot="1">
      <c r="B14" s="526"/>
      <c r="C14" s="421"/>
      <c r="E14" s="421" t="s">
        <v>219</v>
      </c>
      <c r="F14" s="421"/>
      <c r="G14" s="606">
        <f>SUM(G7:G13)</f>
        <v>0</v>
      </c>
      <c r="H14" s="607"/>
      <c r="I14" s="608"/>
      <c r="J14" s="606">
        <f>SUM(J7:J13)</f>
        <v>0</v>
      </c>
      <c r="K14" s="606">
        <f>SUM(K7:K13)</f>
        <v>0</v>
      </c>
      <c r="L14" s="585">
        <f>SUM(L7:L13)</f>
        <v>0</v>
      </c>
    </row>
    <row r="15" spans="1:12" s="460" customFormat="1" ht="6.75" customHeight="1">
      <c r="B15" s="526"/>
      <c r="C15" s="421"/>
      <c r="D15" s="421"/>
      <c r="E15" s="421"/>
      <c r="F15" s="421"/>
      <c r="G15" s="526"/>
      <c r="H15" s="578"/>
      <c r="J15" s="578"/>
      <c r="K15" s="578"/>
      <c r="L15" s="551"/>
    </row>
    <row r="16" spans="1:12" s="460" customFormat="1">
      <c r="B16" s="590" t="s">
        <v>374</v>
      </c>
      <c r="C16" s="457" t="s">
        <v>248</v>
      </c>
      <c r="D16" s="421"/>
      <c r="E16" s="421"/>
      <c r="F16" s="421"/>
      <c r="G16" s="526"/>
      <c r="H16" s="578"/>
      <c r="J16" s="578"/>
      <c r="K16" s="578"/>
      <c r="L16" s="551"/>
    </row>
    <row r="17" spans="2:12" s="460" customFormat="1">
      <c r="B17" s="549">
        <v>1</v>
      </c>
      <c r="C17" s="421" t="s">
        <v>285</v>
      </c>
      <c r="D17" s="421"/>
      <c r="E17" s="421"/>
      <c r="F17" s="421"/>
      <c r="G17" s="601">
        <f>SUM(H17:L17)</f>
        <v>0</v>
      </c>
      <c r="H17" s="609">
        <v>0</v>
      </c>
      <c r="I17" s="601">
        <v>0</v>
      </c>
      <c r="J17" s="601">
        <v>0</v>
      </c>
      <c r="K17" s="601">
        <v>0</v>
      </c>
      <c r="L17" s="601">
        <v>0</v>
      </c>
    </row>
    <row r="18" spans="2:12" s="460" customFormat="1" ht="15" customHeight="1">
      <c r="B18" s="549">
        <v>2</v>
      </c>
      <c r="C18" s="421" t="s">
        <v>230</v>
      </c>
      <c r="D18" s="421"/>
      <c r="E18" s="421"/>
      <c r="F18" s="421"/>
      <c r="G18" s="601">
        <f t="shared" ref="G18" si="1">SUM(J18:L18)</f>
        <v>0</v>
      </c>
      <c r="H18" s="610"/>
      <c r="I18" s="611"/>
      <c r="J18" s="588"/>
      <c r="K18" s="588"/>
      <c r="L18" s="612"/>
    </row>
    <row r="19" spans="2:12" s="460" customFormat="1" ht="15" customHeight="1">
      <c r="B19" s="549">
        <v>3</v>
      </c>
      <c r="C19" s="421" t="s">
        <v>286</v>
      </c>
      <c r="D19" s="421"/>
      <c r="E19" s="421"/>
      <c r="F19" s="421"/>
      <c r="G19" s="601">
        <f>SUM(H19:L19)</f>
        <v>0</v>
      </c>
      <c r="H19" s="582">
        <v>0</v>
      </c>
      <c r="I19" s="613">
        <v>0</v>
      </c>
      <c r="J19" s="588"/>
      <c r="K19" s="588"/>
      <c r="L19" s="612"/>
    </row>
    <row r="20" spans="2:12" s="460" customFormat="1" ht="15" customHeight="1">
      <c r="B20" s="549">
        <v>4</v>
      </c>
      <c r="C20" s="421" t="s">
        <v>231</v>
      </c>
      <c r="D20" s="421"/>
      <c r="E20" s="421"/>
      <c r="F20" s="421"/>
      <c r="G20" s="601">
        <f t="shared" ref="G20:G22" si="2">SUM(J20:L20)</f>
        <v>0</v>
      </c>
      <c r="H20" s="610"/>
      <c r="I20" s="611"/>
      <c r="J20" s="588"/>
      <c r="K20" s="588"/>
      <c r="L20" s="612"/>
    </row>
    <row r="21" spans="2:12" s="460" customFormat="1" ht="15" customHeight="1">
      <c r="B21" s="549">
        <v>5</v>
      </c>
      <c r="C21" s="421" t="s">
        <v>287</v>
      </c>
      <c r="D21" s="421"/>
      <c r="E21" s="421"/>
      <c r="F21" s="421"/>
      <c r="G21" s="601">
        <f t="shared" si="2"/>
        <v>0</v>
      </c>
      <c r="H21" s="610"/>
      <c r="I21" s="611"/>
      <c r="J21" s="588"/>
      <c r="K21" s="588"/>
      <c r="L21" s="612"/>
    </row>
    <row r="22" spans="2:12" s="460" customFormat="1" ht="15" customHeight="1">
      <c r="B22" s="549">
        <v>6</v>
      </c>
      <c r="C22" s="421" t="s">
        <v>288</v>
      </c>
      <c r="D22" s="421"/>
      <c r="E22" s="421"/>
      <c r="F22" s="421"/>
      <c r="G22" s="601">
        <f t="shared" si="2"/>
        <v>0</v>
      </c>
      <c r="H22" s="610"/>
      <c r="I22" s="611"/>
      <c r="J22" s="588"/>
      <c r="K22" s="588"/>
      <c r="L22" s="612"/>
    </row>
    <row r="23" spans="2:12" s="460" customFormat="1" ht="15" customHeight="1" thickBot="1">
      <c r="B23" s="549">
        <v>7</v>
      </c>
      <c r="C23" s="421" t="s">
        <v>381</v>
      </c>
      <c r="D23" s="766"/>
      <c r="E23" s="766"/>
      <c r="F23" s="421"/>
      <c r="G23" s="601">
        <f>SUM(H23:L23)</f>
        <v>0</v>
      </c>
      <c r="H23" s="582"/>
      <c r="I23" s="613"/>
      <c r="J23" s="588"/>
      <c r="K23" s="588"/>
      <c r="L23" s="612"/>
    </row>
    <row r="24" spans="2:12" s="460" customFormat="1" ht="15" customHeight="1" thickBot="1">
      <c r="B24" s="549"/>
      <c r="C24" s="421"/>
      <c r="D24" s="421"/>
      <c r="E24" s="458" t="s">
        <v>219</v>
      </c>
      <c r="F24" s="421"/>
      <c r="G24" s="606">
        <f>SUM(G17:G23)</f>
        <v>0</v>
      </c>
      <c r="H24" s="614">
        <f>H17+H19+H23</f>
        <v>0</v>
      </c>
      <c r="I24" s="614">
        <f>I17+I19+I23</f>
        <v>0</v>
      </c>
      <c r="J24" s="615">
        <f>SUM(J17:J23)</f>
        <v>0</v>
      </c>
      <c r="K24" s="615">
        <f>SUM(K17:K23)</f>
        <v>0</v>
      </c>
      <c r="L24" s="614">
        <f>SUM(L17:L23)</f>
        <v>0</v>
      </c>
    </row>
    <row r="25" spans="2:12" s="460" customFormat="1" ht="6.75" customHeight="1">
      <c r="B25" s="526"/>
      <c r="C25" s="421"/>
      <c r="D25" s="421"/>
      <c r="E25" s="421"/>
      <c r="F25" s="421"/>
      <c r="G25" s="526"/>
      <c r="H25" s="578"/>
      <c r="J25" s="578"/>
      <c r="K25" s="578"/>
      <c r="L25" s="551"/>
    </row>
    <row r="26" spans="2:12" s="460" customFormat="1" ht="15" customHeight="1">
      <c r="B26" s="590" t="s">
        <v>376</v>
      </c>
      <c r="C26" s="457" t="s">
        <v>654</v>
      </c>
      <c r="D26" s="421"/>
      <c r="E26" s="421"/>
      <c r="F26" s="421"/>
      <c r="G26" s="616"/>
      <c r="H26" s="578"/>
      <c r="J26" s="578"/>
      <c r="K26" s="578"/>
      <c r="L26" s="551"/>
    </row>
    <row r="27" spans="2:12" s="460" customFormat="1">
      <c r="B27" s="549">
        <v>1</v>
      </c>
      <c r="C27" s="421" t="s">
        <v>289</v>
      </c>
      <c r="D27" s="421"/>
      <c r="E27" s="421"/>
      <c r="F27" s="421"/>
      <c r="G27" s="601">
        <f>SUM(J27:L27)</f>
        <v>0</v>
      </c>
      <c r="H27" s="617"/>
      <c r="I27" s="618"/>
      <c r="J27" s="601">
        <v>0</v>
      </c>
      <c r="K27" s="601">
        <v>0</v>
      </c>
      <c r="L27" s="601">
        <v>0</v>
      </c>
    </row>
    <row r="28" spans="2:12" s="460" customFormat="1" ht="15" customHeight="1">
      <c r="B28" s="549">
        <v>2</v>
      </c>
      <c r="C28" s="421" t="s">
        <v>232</v>
      </c>
      <c r="D28" s="421"/>
      <c r="E28" s="421"/>
      <c r="F28" s="421"/>
      <c r="G28" s="601">
        <f t="shared" ref="G28:G29" si="3">SUM(J28:L28)</f>
        <v>0</v>
      </c>
      <c r="H28" s="617"/>
      <c r="I28" s="618"/>
      <c r="J28" s="588"/>
      <c r="K28" s="588"/>
      <c r="L28" s="612"/>
    </row>
    <row r="29" spans="2:12" s="460" customFormat="1" ht="15" customHeight="1" thickBot="1">
      <c r="B29" s="549">
        <v>3</v>
      </c>
      <c r="C29" s="421" t="s">
        <v>381</v>
      </c>
      <c r="D29" s="766"/>
      <c r="E29" s="766"/>
      <c r="F29" s="421"/>
      <c r="G29" s="601">
        <f t="shared" si="3"/>
        <v>0</v>
      </c>
      <c r="H29" s="617"/>
      <c r="I29" s="618"/>
      <c r="J29" s="588"/>
      <c r="K29" s="588"/>
      <c r="L29" s="612"/>
    </row>
    <row r="30" spans="2:12" s="460" customFormat="1" ht="15" customHeight="1" thickBot="1">
      <c r="B30" s="549"/>
      <c r="C30" s="421"/>
      <c r="D30" s="421"/>
      <c r="E30" s="458" t="s">
        <v>219</v>
      </c>
      <c r="F30" s="421"/>
      <c r="G30" s="606">
        <f>SUM(G27:G29)</f>
        <v>0</v>
      </c>
      <c r="H30" s="607"/>
      <c r="I30" s="608"/>
      <c r="J30" s="606">
        <f>SUM(J27:J29)</f>
        <v>0</v>
      </c>
      <c r="K30" s="606">
        <f>SUM(K27:K29)</f>
        <v>0</v>
      </c>
      <c r="L30" s="585">
        <f>SUM(L27:L29)</f>
        <v>0</v>
      </c>
    </row>
    <row r="31" spans="2:12" s="460" customFormat="1" ht="6.75" customHeight="1">
      <c r="B31" s="526"/>
      <c r="C31" s="421"/>
      <c r="D31" s="421"/>
      <c r="E31" s="421"/>
      <c r="F31" s="421"/>
      <c r="G31" s="526"/>
      <c r="H31" s="578"/>
      <c r="J31" s="578"/>
      <c r="K31" s="578"/>
      <c r="L31" s="551"/>
    </row>
    <row r="32" spans="2:12" s="460" customFormat="1">
      <c r="B32" s="590" t="s">
        <v>53</v>
      </c>
      <c r="C32" s="457" t="s">
        <v>863</v>
      </c>
      <c r="D32" s="421"/>
      <c r="E32" s="421"/>
      <c r="F32" s="421"/>
      <c r="G32" s="526"/>
      <c r="H32" s="578"/>
      <c r="J32" s="578"/>
      <c r="K32" s="578"/>
      <c r="L32" s="551"/>
    </row>
    <row r="33" spans="2:12" s="460" customFormat="1" ht="13.8">
      <c r="B33" s="590"/>
      <c r="C33" s="591" t="s">
        <v>1000</v>
      </c>
      <c r="D33" s="421"/>
      <c r="E33" s="421"/>
      <c r="F33" s="421"/>
      <c r="G33" s="587"/>
      <c r="H33" s="551"/>
      <c r="I33" s="551"/>
      <c r="J33" s="551"/>
      <c r="K33" s="551"/>
      <c r="L33" s="551"/>
    </row>
    <row r="34" spans="2:12" s="460" customFormat="1" ht="13.8">
      <c r="B34" s="590"/>
      <c r="C34" s="591" t="s">
        <v>1003</v>
      </c>
      <c r="D34" s="421"/>
      <c r="E34" s="421"/>
      <c r="F34" s="421"/>
      <c r="G34" s="587"/>
      <c r="H34" s="551"/>
      <c r="I34" s="551"/>
      <c r="J34" s="551"/>
      <c r="K34" s="551"/>
      <c r="L34" s="551"/>
    </row>
    <row r="35" spans="2:12" s="460" customFormat="1">
      <c r="B35" s="549">
        <v>1</v>
      </c>
      <c r="C35" s="421" t="s">
        <v>290</v>
      </c>
      <c r="D35" s="421"/>
      <c r="E35" s="421"/>
      <c r="F35" s="421"/>
      <c r="G35" s="601">
        <f>SUM(H35:L35)</f>
        <v>0</v>
      </c>
      <c r="H35" s="609">
        <v>0</v>
      </c>
      <c r="I35" s="601">
        <v>0</v>
      </c>
      <c r="J35" s="601">
        <v>0</v>
      </c>
      <c r="K35" s="601">
        <v>0</v>
      </c>
      <c r="L35" s="601">
        <v>0</v>
      </c>
    </row>
    <row r="36" spans="2:12" s="460" customFormat="1" ht="15" customHeight="1">
      <c r="B36" s="549">
        <v>2</v>
      </c>
      <c r="C36" s="421" t="s">
        <v>291</v>
      </c>
      <c r="D36" s="421"/>
      <c r="E36" s="421"/>
      <c r="F36" s="421"/>
      <c r="G36" s="601">
        <f t="shared" ref="G36:G39" si="4">SUM(H36:L36)</f>
        <v>0</v>
      </c>
      <c r="H36" s="582"/>
      <c r="I36" s="613"/>
      <c r="J36" s="582"/>
      <c r="K36" s="582"/>
      <c r="L36" s="620"/>
    </row>
    <row r="37" spans="2:12" s="460" customFormat="1" ht="15" customHeight="1">
      <c r="B37" s="549">
        <v>3</v>
      </c>
      <c r="C37" s="421" t="s">
        <v>279</v>
      </c>
      <c r="D37" s="421"/>
      <c r="E37" s="421"/>
      <c r="F37" s="421"/>
      <c r="G37" s="601">
        <f t="shared" si="4"/>
        <v>0</v>
      </c>
      <c r="H37" s="582"/>
      <c r="I37" s="613"/>
      <c r="J37" s="582"/>
      <c r="K37" s="582"/>
      <c r="L37" s="620"/>
    </row>
    <row r="38" spans="2:12" s="460" customFormat="1" ht="15" customHeight="1">
      <c r="B38" s="549">
        <v>4</v>
      </c>
      <c r="C38" s="421" t="s">
        <v>280</v>
      </c>
      <c r="D38" s="421"/>
      <c r="E38" s="421"/>
      <c r="F38" s="421"/>
      <c r="G38" s="601">
        <f t="shared" si="4"/>
        <v>0</v>
      </c>
      <c r="H38" s="582"/>
      <c r="I38" s="613"/>
      <c r="J38" s="582"/>
      <c r="K38" s="582"/>
      <c r="L38" s="620"/>
    </row>
    <row r="39" spans="2:12" s="460" customFormat="1" ht="15" customHeight="1" thickBot="1">
      <c r="B39" s="549">
        <v>5</v>
      </c>
      <c r="C39" s="421" t="s">
        <v>381</v>
      </c>
      <c r="D39" s="766"/>
      <c r="E39" s="766"/>
      <c r="F39" s="421"/>
      <c r="G39" s="601">
        <f t="shared" si="4"/>
        <v>0</v>
      </c>
      <c r="H39" s="582"/>
      <c r="I39" s="613"/>
      <c r="J39" s="582"/>
      <c r="K39" s="582"/>
      <c r="L39" s="620"/>
    </row>
    <row r="40" spans="2:12" s="460" customFormat="1" ht="15" customHeight="1" thickBot="1">
      <c r="B40" s="549"/>
      <c r="C40" s="421"/>
      <c r="D40" s="421"/>
      <c r="E40" s="458" t="s">
        <v>219</v>
      </c>
      <c r="F40" s="421"/>
      <c r="G40" s="606">
        <f t="shared" ref="G40:I40" si="5">SUM(G35:G39)</f>
        <v>0</v>
      </c>
      <c r="H40" s="614">
        <f t="shared" si="5"/>
        <v>0</v>
      </c>
      <c r="I40" s="615">
        <f t="shared" si="5"/>
        <v>0</v>
      </c>
      <c r="J40" s="615">
        <f>SUM(J35:J39)</f>
        <v>0</v>
      </c>
      <c r="K40" s="615">
        <f>SUM(K35:K39)</f>
        <v>0</v>
      </c>
      <c r="L40" s="614">
        <f>SUM(L35:L39)</f>
        <v>0</v>
      </c>
    </row>
    <row r="41" spans="2:12" s="460" customFormat="1" ht="6.75" customHeight="1">
      <c r="B41" s="526"/>
      <c r="C41" s="421"/>
      <c r="D41" s="421"/>
      <c r="E41" s="421"/>
      <c r="F41" s="421"/>
      <c r="G41" s="526"/>
      <c r="H41" s="578"/>
      <c r="J41" s="578"/>
      <c r="K41" s="616"/>
      <c r="L41" s="527"/>
    </row>
    <row r="42" spans="2:12" s="460" customFormat="1">
      <c r="B42" s="590" t="s">
        <v>588</v>
      </c>
      <c r="C42" s="457" t="s">
        <v>252</v>
      </c>
      <c r="D42" s="421"/>
      <c r="E42" s="421"/>
      <c r="F42" s="421"/>
      <c r="G42" s="526"/>
      <c r="H42" s="578"/>
      <c r="J42" s="578"/>
      <c r="K42" s="616"/>
      <c r="L42" s="527"/>
    </row>
    <row r="43" spans="2:12" s="460" customFormat="1">
      <c r="B43" s="549">
        <v>1</v>
      </c>
      <c r="C43" s="421" t="s">
        <v>1002</v>
      </c>
      <c r="D43" s="421"/>
      <c r="E43" s="421"/>
      <c r="F43" s="421"/>
      <c r="G43" s="601">
        <f>SUM(K43:L43)</f>
        <v>0</v>
      </c>
      <c r="H43" s="602"/>
      <c r="I43" s="603"/>
      <c r="J43" s="602"/>
      <c r="K43" s="601">
        <v>0</v>
      </c>
      <c r="L43" s="601">
        <v>0</v>
      </c>
    </row>
    <row r="44" spans="2:12" s="460" customFormat="1" ht="15" customHeight="1">
      <c r="B44" s="549">
        <v>2</v>
      </c>
      <c r="C44" s="421" t="s">
        <v>233</v>
      </c>
      <c r="D44" s="421"/>
      <c r="E44" s="421"/>
      <c r="F44" s="421"/>
      <c r="G44" s="601">
        <f t="shared" ref="G44:G48" si="6">SUM(K44:L44)</f>
        <v>0</v>
      </c>
      <c r="H44" s="617"/>
      <c r="I44" s="618"/>
      <c r="J44" s="617"/>
      <c r="K44" s="582"/>
      <c r="L44" s="620"/>
    </row>
    <row r="45" spans="2:12" s="460" customFormat="1" ht="15" customHeight="1">
      <c r="B45" s="549">
        <v>3</v>
      </c>
      <c r="C45" s="421" t="s">
        <v>589</v>
      </c>
      <c r="D45" s="421"/>
      <c r="E45" s="421"/>
      <c r="F45" s="421"/>
      <c r="G45" s="601">
        <f t="shared" si="6"/>
        <v>0</v>
      </c>
      <c r="H45" s="617"/>
      <c r="I45" s="618"/>
      <c r="J45" s="617"/>
      <c r="K45" s="588"/>
      <c r="L45" s="612"/>
    </row>
    <row r="46" spans="2:12" s="460" customFormat="1" ht="15" customHeight="1">
      <c r="B46" s="549">
        <v>4</v>
      </c>
      <c r="C46" s="421" t="s">
        <v>381</v>
      </c>
      <c r="D46" s="766"/>
      <c r="E46" s="766"/>
      <c r="F46" s="421"/>
      <c r="G46" s="601">
        <f t="shared" si="6"/>
        <v>0</v>
      </c>
      <c r="H46" s="621"/>
      <c r="I46" s="622"/>
      <c r="J46" s="621"/>
      <c r="K46" s="588"/>
      <c r="L46" s="612"/>
    </row>
    <row r="47" spans="2:12" s="460" customFormat="1" ht="15" customHeight="1">
      <c r="B47" s="549"/>
      <c r="C47" s="421"/>
      <c r="D47" s="487"/>
      <c r="E47" s="487"/>
      <c r="F47" s="421"/>
      <c r="G47" s="601">
        <f t="shared" si="6"/>
        <v>0</v>
      </c>
      <c r="H47" s="621"/>
      <c r="I47" s="622"/>
      <c r="J47" s="621"/>
      <c r="K47" s="588"/>
      <c r="L47" s="612"/>
    </row>
    <row r="48" spans="2:12" s="460" customFormat="1" ht="15" customHeight="1" thickBot="1">
      <c r="B48" s="549"/>
      <c r="C48" s="421"/>
      <c r="D48" s="766"/>
      <c r="E48" s="766"/>
      <c r="F48" s="421"/>
      <c r="G48" s="601">
        <f t="shared" si="6"/>
        <v>0</v>
      </c>
      <c r="H48" s="623"/>
      <c r="I48" s="624"/>
      <c r="J48" s="623"/>
      <c r="K48" s="592"/>
      <c r="L48" s="625"/>
    </row>
    <row r="49" spans="1:12" s="460" customFormat="1" ht="15" customHeight="1" thickBot="1">
      <c r="B49" s="549"/>
      <c r="C49" s="421"/>
      <c r="D49" s="421"/>
      <c r="E49" s="458" t="s">
        <v>219</v>
      </c>
      <c r="F49" s="421"/>
      <c r="G49" s="606">
        <f>SUM(G43:G48)</f>
        <v>0</v>
      </c>
      <c r="H49" s="607"/>
      <c r="I49" s="608"/>
      <c r="J49" s="607"/>
      <c r="K49" s="615">
        <f>SUM(K43:K48)</f>
        <v>0</v>
      </c>
      <c r="L49" s="614">
        <f>SUM(L43:L48)</f>
        <v>0</v>
      </c>
    </row>
    <row r="50" spans="1:12" s="460" customFormat="1" ht="6.75" customHeight="1">
      <c r="B50" s="526"/>
      <c r="C50" s="421"/>
      <c r="D50" s="421"/>
      <c r="E50" s="421"/>
      <c r="F50" s="421"/>
      <c r="G50" s="526"/>
      <c r="H50" s="578"/>
      <c r="J50" s="578"/>
      <c r="K50" s="578"/>
      <c r="L50" s="551"/>
    </row>
    <row r="51" spans="1:12" s="460" customFormat="1">
      <c r="B51" s="590" t="s">
        <v>630</v>
      </c>
      <c r="C51" s="457" t="s">
        <v>640</v>
      </c>
      <c r="D51" s="421"/>
      <c r="E51" s="421"/>
      <c r="F51" s="421"/>
      <c r="G51" s="526"/>
      <c r="H51" s="578"/>
      <c r="J51" s="578"/>
      <c r="K51" s="578"/>
      <c r="L51" s="551"/>
    </row>
    <row r="52" spans="1:12" s="460" customFormat="1">
      <c r="B52" s="549">
        <v>1</v>
      </c>
      <c r="C52" s="421" t="s">
        <v>234</v>
      </c>
      <c r="D52" s="421"/>
      <c r="E52" s="421"/>
      <c r="F52" s="421"/>
      <c r="G52" s="601">
        <f>SUM(H52:L52)</f>
        <v>0</v>
      </c>
      <c r="H52" s="609">
        <v>0</v>
      </c>
      <c r="I52" s="601">
        <v>0</v>
      </c>
      <c r="J52" s="601">
        <v>0</v>
      </c>
      <c r="K52" s="601">
        <v>0</v>
      </c>
      <c r="L52" s="601">
        <v>0</v>
      </c>
    </row>
    <row r="53" spans="1:12" s="460" customFormat="1">
      <c r="B53" s="549">
        <v>2</v>
      </c>
      <c r="C53" s="421" t="s">
        <v>800</v>
      </c>
      <c r="D53" s="421"/>
      <c r="E53" s="421"/>
      <c r="F53" s="421"/>
      <c r="G53" s="626">
        <f>SUM(J53:L53)</f>
        <v>0</v>
      </c>
      <c r="H53" s="602"/>
      <c r="I53" s="603"/>
      <c r="J53" s="609"/>
      <c r="K53" s="609"/>
      <c r="L53" s="627"/>
    </row>
    <row r="54" spans="1:12" s="460" customFormat="1" ht="15" customHeight="1" thickBot="1">
      <c r="B54" s="549">
        <v>3</v>
      </c>
      <c r="C54" s="421" t="s">
        <v>235</v>
      </c>
      <c r="D54" s="421"/>
      <c r="E54" s="421"/>
      <c r="F54" s="421"/>
      <c r="G54" s="619">
        <f>SUM(H54:L54)</f>
        <v>0</v>
      </c>
      <c r="H54" s="582"/>
      <c r="I54" s="613"/>
      <c r="J54" s="582"/>
      <c r="K54" s="582"/>
      <c r="L54" s="620"/>
    </row>
    <row r="55" spans="1:12" s="460" customFormat="1" ht="14.25" customHeight="1" thickBot="1">
      <c r="B55" s="526"/>
      <c r="C55" s="421"/>
      <c r="E55" s="458" t="s">
        <v>219</v>
      </c>
      <c r="F55" s="421"/>
      <c r="G55" s="606">
        <f>SUM(G52:G54)</f>
        <v>0</v>
      </c>
      <c r="H55" s="614">
        <f>H52+H54</f>
        <v>0</v>
      </c>
      <c r="I55" s="615">
        <f>I52+I54</f>
        <v>0</v>
      </c>
      <c r="J55" s="614">
        <f>SUM(J52:J54)</f>
        <v>0</v>
      </c>
      <c r="K55" s="614">
        <f>SUM(K52:K54)</f>
        <v>0</v>
      </c>
      <c r="L55" s="614">
        <f>SUM(L52:L54)</f>
        <v>0</v>
      </c>
    </row>
    <row r="56" spans="1:12" s="460" customFormat="1" ht="15" customHeight="1" thickBot="1">
      <c r="B56" s="526"/>
      <c r="C56" s="421" t="s">
        <v>236</v>
      </c>
      <c r="D56" s="421"/>
      <c r="E56" s="421"/>
      <c r="F56" s="421"/>
      <c r="G56" s="628">
        <f>G14+G24+G30+G40+G49+G55</f>
        <v>0</v>
      </c>
      <c r="H56" s="628">
        <f t="shared" ref="H56:L56" si="7">H14+H24+H30+H40+H49+H55</f>
        <v>0</v>
      </c>
      <c r="I56" s="628">
        <f t="shared" si="7"/>
        <v>0</v>
      </c>
      <c r="J56" s="628">
        <f>J14+J24+J30+J40+J49+J55</f>
        <v>0</v>
      </c>
      <c r="K56" s="628">
        <f t="shared" si="7"/>
        <v>0</v>
      </c>
      <c r="L56" s="585">
        <f t="shared" si="7"/>
        <v>0</v>
      </c>
    </row>
    <row r="57" spans="1:12" s="460" customFormat="1" ht="15" customHeight="1" thickBot="1">
      <c r="B57" s="526"/>
      <c r="C57" s="421" t="s">
        <v>237</v>
      </c>
      <c r="D57" s="421"/>
      <c r="E57" s="421"/>
      <c r="F57" s="421"/>
      <c r="G57" s="628">
        <f>'Page-11'!G58</f>
        <v>0</v>
      </c>
      <c r="H57" s="628">
        <f>'Page-11'!H58</f>
        <v>0</v>
      </c>
      <c r="I57" s="628">
        <f>'Page-11'!I58</f>
        <v>0</v>
      </c>
      <c r="J57" s="628">
        <f>'Page-11'!J58</f>
        <v>0</v>
      </c>
      <c r="K57" s="628">
        <f>'Page-11'!K58</f>
        <v>0</v>
      </c>
      <c r="L57" s="628">
        <f>'Page-11'!L58</f>
        <v>0</v>
      </c>
    </row>
    <row r="58" spans="1:12" s="460" customFormat="1" ht="15" customHeight="1" thickBot="1">
      <c r="B58" s="594"/>
      <c r="C58" s="503" t="s">
        <v>238</v>
      </c>
      <c r="D58" s="503"/>
      <c r="E58" s="503"/>
      <c r="F58" s="503"/>
      <c r="G58" s="629">
        <f t="shared" ref="G58:L58" si="8">SUM(G56:G57)</f>
        <v>0</v>
      </c>
      <c r="H58" s="630">
        <f t="shared" si="8"/>
        <v>0</v>
      </c>
      <c r="I58" s="630">
        <f t="shared" si="8"/>
        <v>0</v>
      </c>
      <c r="J58" s="630">
        <f t="shared" si="8"/>
        <v>0</v>
      </c>
      <c r="K58" s="630">
        <f t="shared" si="8"/>
        <v>0</v>
      </c>
      <c r="L58" s="630">
        <f t="shared" si="8"/>
        <v>0</v>
      </c>
    </row>
    <row r="59" spans="1:12" ht="13.8" thickBot="1">
      <c r="A59" s="564"/>
      <c r="B59" s="472"/>
      <c r="C59" s="472"/>
      <c r="D59" s="472"/>
      <c r="E59" s="472"/>
      <c r="F59" s="472"/>
      <c r="G59" s="472"/>
      <c r="H59" s="472"/>
      <c r="I59" s="472"/>
      <c r="J59" s="472"/>
      <c r="K59" s="472"/>
      <c r="L59" s="472"/>
    </row>
    <row r="60" spans="1:12" ht="13.8" thickTop="1">
      <c r="L60" s="596" t="s">
        <v>8</v>
      </c>
    </row>
  </sheetData>
  <sheetProtection algorithmName="SHA-512" hashValue="eQcLTBsT83jrjqH8nkErObrRNptEamf6uinV6Ab9n+Azso80DgBjisS4c7hb2SLnwn3vFpG/bUddA3cukDKyRg==" saltValue="UfnGJdlFVhFUfFW2PEC7Ew==" spinCount="100000" sheet="1" selectLockedCells="1"/>
  <protectedRanges>
    <protectedRange sqref="D46:E48 D39:E39 D29:E29 D23:E23 D13:E13 H19:I19 J7:J13 J18:J23 H23:I23 J53 H54:J54 H52:J52 H17:J17 H35:J39 J43:J48" name="Range1"/>
  </protectedRanges>
  <mergeCells count="8">
    <mergeCell ref="D46:E46"/>
    <mergeCell ref="D48:E48"/>
    <mergeCell ref="H3:I3"/>
    <mergeCell ref="D13:E13"/>
    <mergeCell ref="D23:E23"/>
    <mergeCell ref="D39:E39"/>
    <mergeCell ref="D29:E29"/>
    <mergeCell ref="H4:I4"/>
  </mergeCells>
  <phoneticPr fontId="5" type="noConversion"/>
  <printOptions horizontalCentered="1" verticalCentered="1"/>
  <pageMargins left="0.1" right="0.1" top="0.1" bottom="0.1" header="0.25" footer="0.25"/>
  <pageSetup scale="78"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FFFF00"/>
    <pageSetUpPr fitToPage="1"/>
  </sheetPr>
  <dimension ref="A1:L50"/>
  <sheetViews>
    <sheetView view="pageBreakPreview" topLeftCell="A25" zoomScale="107" zoomScaleNormal="100" zoomScaleSheetLayoutView="107" workbookViewId="0">
      <selection activeCell="I20" sqref="I20"/>
    </sheetView>
  </sheetViews>
  <sheetFormatPr defaultColWidth="9.109375" defaultRowHeight="13.2"/>
  <cols>
    <col min="1" max="1" width="3.109375" style="460" bestFit="1" customWidth="1"/>
    <col min="2" max="3" width="2.44140625" style="460" customWidth="1"/>
    <col min="4" max="4" width="6.88671875" style="460" customWidth="1"/>
    <col min="5" max="5" width="9.109375" style="460"/>
    <col min="6" max="6" width="13" style="460" customWidth="1"/>
    <col min="7" max="7" width="18.44140625" style="460" customWidth="1"/>
    <col min="8" max="8" width="2.5546875" style="460" bestFit="1" customWidth="1"/>
    <col min="9" max="9" width="17.88671875" style="460" customWidth="1"/>
    <col min="10" max="10" width="2.109375" style="460" bestFit="1" customWidth="1"/>
    <col min="11" max="11" width="17.88671875" style="460" customWidth="1"/>
    <col min="12" max="12" width="8.44140625" style="460" bestFit="1" customWidth="1"/>
    <col min="13" max="16384" width="9.109375" style="460"/>
  </cols>
  <sheetData>
    <row r="1" spans="1:12" ht="6" customHeight="1" thickTop="1">
      <c r="A1" s="521"/>
      <c r="B1" s="521"/>
      <c r="C1" s="521"/>
      <c r="D1" s="521"/>
      <c r="E1" s="521"/>
      <c r="F1" s="521"/>
      <c r="G1" s="521"/>
      <c r="H1" s="521"/>
      <c r="I1" s="521"/>
      <c r="J1" s="521"/>
      <c r="K1" s="521"/>
      <c r="L1" s="521"/>
    </row>
    <row r="2" spans="1:12">
      <c r="A2" s="522">
        <v>24</v>
      </c>
      <c r="B2" s="566" t="s">
        <v>226</v>
      </c>
      <c r="E2" s="457"/>
    </row>
    <row r="5" spans="1:12">
      <c r="A5" s="457"/>
      <c r="B5" s="457"/>
      <c r="C5" s="457"/>
      <c r="D5" s="457"/>
      <c r="E5" s="457"/>
    </row>
    <row r="6" spans="1:12">
      <c r="A6" s="457"/>
      <c r="C6" s="457"/>
      <c r="D6" s="457"/>
      <c r="F6" s="458" t="s">
        <v>549</v>
      </c>
      <c r="G6" s="707" t="e">
        <f>'Page-12'!G58/'Page-5'!M49</f>
        <v>#DIV/0!</v>
      </c>
      <c r="I6" s="475" t="s">
        <v>50</v>
      </c>
    </row>
    <row r="7" spans="1:12" ht="13.8" thickBot="1">
      <c r="A7" s="457"/>
      <c r="B7" s="457"/>
      <c r="C7" s="457"/>
      <c r="D7" s="457"/>
      <c r="E7" s="457"/>
    </row>
    <row r="8" spans="1:12" ht="13.8" thickBot="1">
      <c r="A8" s="457"/>
      <c r="C8" s="1042" t="s">
        <v>1004</v>
      </c>
      <c r="D8" s="1043"/>
      <c r="E8" s="1043"/>
      <c r="F8" s="1043"/>
      <c r="G8" s="1043"/>
      <c r="H8" s="1043"/>
      <c r="I8" s="1043"/>
      <c r="J8" s="1043"/>
      <c r="K8" s="1044"/>
    </row>
    <row r="9" spans="1:12" ht="13.8" thickBot="1">
      <c r="A9" s="457"/>
      <c r="C9" s="631"/>
      <c r="D9" s="632"/>
      <c r="E9" s="632"/>
      <c r="F9" s="632"/>
      <c r="G9" s="632"/>
      <c r="H9" s="632"/>
      <c r="I9" s="632"/>
      <c r="J9" s="632"/>
      <c r="K9" s="633"/>
    </row>
    <row r="10" spans="1:12">
      <c r="A10" s="457"/>
      <c r="B10" s="457"/>
      <c r="C10" s="590"/>
      <c r="D10" s="421"/>
      <c r="E10" s="421"/>
      <c r="F10" s="421"/>
      <c r="G10" s="421"/>
      <c r="H10" s="421"/>
      <c r="I10" s="1039" t="s">
        <v>667</v>
      </c>
      <c r="J10" s="1040"/>
      <c r="K10" s="1041"/>
    </row>
    <row r="11" spans="1:12" ht="13.8" thickBot="1">
      <c r="B11" s="421"/>
      <c r="C11" s="590"/>
      <c r="D11" s="421"/>
      <c r="E11" s="421"/>
      <c r="F11" s="421"/>
      <c r="G11" s="421"/>
      <c r="H11" s="421"/>
      <c r="I11" s="1045" t="s">
        <v>668</v>
      </c>
      <c r="J11" s="1046"/>
      <c r="K11" s="1047"/>
    </row>
    <row r="12" spans="1:12">
      <c r="B12" s="421"/>
      <c r="C12" s="590"/>
      <c r="D12" s="421"/>
      <c r="E12" s="421"/>
      <c r="F12" s="421"/>
      <c r="G12" s="421"/>
      <c r="H12" s="421"/>
      <c r="I12" s="470"/>
      <c r="J12" s="470"/>
      <c r="K12" s="636"/>
    </row>
    <row r="13" spans="1:12">
      <c r="B13" s="421"/>
      <c r="C13" s="590"/>
      <c r="D13" s="421"/>
      <c r="E13" s="421"/>
      <c r="F13" s="421"/>
      <c r="G13" s="421"/>
      <c r="H13" s="421"/>
      <c r="I13" s="637"/>
      <c r="J13" s="421"/>
      <c r="K13" s="638"/>
    </row>
    <row r="14" spans="1:12">
      <c r="B14" s="421"/>
      <c r="C14" s="590"/>
      <c r="D14" s="421"/>
      <c r="E14" s="421"/>
      <c r="F14" s="421"/>
      <c r="G14" s="421"/>
      <c r="H14" s="421"/>
      <c r="I14" s="421"/>
      <c r="J14" s="421"/>
      <c r="K14" s="636" t="s">
        <v>20</v>
      </c>
    </row>
    <row r="15" spans="1:12">
      <c r="B15" s="421"/>
      <c r="C15" s="590"/>
      <c r="D15" s="421"/>
      <c r="E15" s="421"/>
      <c r="F15" s="421"/>
      <c r="G15" s="421"/>
      <c r="H15" s="421"/>
      <c r="I15" s="470" t="s">
        <v>166</v>
      </c>
      <c r="J15" s="421"/>
      <c r="K15" s="636" t="s">
        <v>21</v>
      </c>
    </row>
    <row r="16" spans="1:12">
      <c r="B16" s="421"/>
      <c r="C16" s="590"/>
      <c r="D16" s="421"/>
      <c r="E16" s="421"/>
      <c r="F16" s="421"/>
      <c r="G16" s="421"/>
      <c r="H16" s="421"/>
      <c r="I16" s="470"/>
      <c r="J16" s="421"/>
      <c r="K16" s="636"/>
    </row>
    <row r="17" spans="2:11">
      <c r="B17" s="421"/>
      <c r="C17" s="590" t="s">
        <v>268</v>
      </c>
      <c r="D17" s="421" t="s">
        <v>1005</v>
      </c>
      <c r="E17" s="421"/>
      <c r="F17" s="421"/>
      <c r="G17" s="421"/>
      <c r="H17" s="421"/>
      <c r="I17" s="639">
        <f>'Page-12'!H58</f>
        <v>0</v>
      </c>
      <c r="J17" s="640"/>
      <c r="K17" s="641">
        <f>'Page-12'!I58</f>
        <v>0</v>
      </c>
    </row>
    <row r="18" spans="2:11">
      <c r="B18" s="421"/>
      <c r="C18" s="590"/>
      <c r="D18" s="421"/>
      <c r="E18" s="421"/>
      <c r="F18" s="421"/>
      <c r="G18" s="421"/>
      <c r="H18" s="421"/>
      <c r="I18" s="642"/>
      <c r="J18" s="642"/>
      <c r="K18" s="643"/>
    </row>
    <row r="19" spans="2:11" ht="18" customHeight="1">
      <c r="C19" s="590" t="s">
        <v>269</v>
      </c>
      <c r="D19" s="421" t="s">
        <v>239</v>
      </c>
      <c r="E19" s="421" t="s">
        <v>531</v>
      </c>
      <c r="F19" s="421"/>
      <c r="G19" s="421"/>
      <c r="H19" s="421"/>
      <c r="I19" s="642"/>
      <c r="J19" s="642"/>
      <c r="K19" s="643"/>
    </row>
    <row r="20" spans="2:11" ht="18" customHeight="1">
      <c r="B20" s="421"/>
      <c r="C20" s="590"/>
      <c r="D20" s="644" t="s">
        <v>452</v>
      </c>
      <c r="E20" s="501" t="s">
        <v>538</v>
      </c>
      <c r="F20" s="421"/>
      <c r="G20" s="421"/>
      <c r="H20" s="645" t="s">
        <v>55</v>
      </c>
      <c r="I20" s="646">
        <v>0</v>
      </c>
      <c r="J20" s="647" t="s">
        <v>55</v>
      </c>
      <c r="K20" s="581">
        <v>0</v>
      </c>
    </row>
    <row r="21" spans="2:11" ht="18" customHeight="1">
      <c r="B21" s="421"/>
      <c r="C21" s="590"/>
      <c r="D21" s="644" t="s">
        <v>453</v>
      </c>
      <c r="E21" s="421" t="s">
        <v>124</v>
      </c>
      <c r="F21" s="421"/>
      <c r="G21" s="421"/>
      <c r="H21" s="645" t="s">
        <v>55</v>
      </c>
      <c r="I21" s="646">
        <v>0</v>
      </c>
      <c r="J21" s="647" t="s">
        <v>55</v>
      </c>
      <c r="K21" s="581">
        <v>0</v>
      </c>
    </row>
    <row r="22" spans="2:11" ht="18" customHeight="1">
      <c r="B22" s="421"/>
      <c r="C22" s="590"/>
      <c r="D22" s="644" t="s">
        <v>454</v>
      </c>
      <c r="E22" s="421" t="s">
        <v>533</v>
      </c>
      <c r="F22" s="421"/>
      <c r="G22" s="421"/>
      <c r="H22" s="645" t="s">
        <v>55</v>
      </c>
      <c r="I22" s="646">
        <v>0</v>
      </c>
      <c r="J22" s="647" t="s">
        <v>55</v>
      </c>
      <c r="K22" s="581">
        <v>0</v>
      </c>
    </row>
    <row r="23" spans="2:11" ht="18" customHeight="1">
      <c r="B23" s="421"/>
      <c r="C23" s="590"/>
      <c r="D23" s="644" t="s">
        <v>51</v>
      </c>
      <c r="E23" s="421" t="s">
        <v>478</v>
      </c>
      <c r="F23" s="421"/>
      <c r="G23" s="421"/>
      <c r="H23" s="645" t="s">
        <v>55</v>
      </c>
      <c r="I23" s="646">
        <v>0</v>
      </c>
      <c r="J23" s="647" t="s">
        <v>55</v>
      </c>
      <c r="K23" s="581">
        <v>0</v>
      </c>
    </row>
    <row r="24" spans="2:11" ht="18" customHeight="1">
      <c r="B24" s="421"/>
      <c r="C24" s="590"/>
      <c r="D24" s="644" t="s">
        <v>52</v>
      </c>
      <c r="E24" s="421" t="s">
        <v>550</v>
      </c>
      <c r="F24" s="421"/>
      <c r="G24" s="421"/>
      <c r="H24" s="645" t="s">
        <v>55</v>
      </c>
      <c r="I24" s="646">
        <v>0</v>
      </c>
      <c r="J24" s="647" t="s">
        <v>55</v>
      </c>
      <c r="K24" s="581">
        <v>0</v>
      </c>
    </row>
    <row r="25" spans="2:11">
      <c r="B25" s="421"/>
      <c r="C25" s="590"/>
      <c r="D25" s="421"/>
      <c r="E25" s="421"/>
      <c r="F25" s="421"/>
      <c r="G25" s="421"/>
      <c r="H25" s="421"/>
      <c r="I25" s="648"/>
      <c r="J25" s="647"/>
      <c r="K25" s="649"/>
    </row>
    <row r="26" spans="2:11">
      <c r="B26" s="421"/>
      <c r="C26" s="590" t="s">
        <v>271</v>
      </c>
      <c r="D26" s="421" t="s">
        <v>535</v>
      </c>
      <c r="F26" s="421"/>
      <c r="G26" s="421"/>
      <c r="H26" s="645"/>
      <c r="I26" s="650">
        <f>I17-(SUM(I21:I25))</f>
        <v>0</v>
      </c>
      <c r="J26" s="647"/>
      <c r="K26" s="651">
        <f>K17-(SUM(K20:K25))</f>
        <v>0</v>
      </c>
    </row>
    <row r="27" spans="2:11">
      <c r="B27" s="421"/>
      <c r="C27" s="590"/>
      <c r="D27" s="421"/>
      <c r="E27" s="421"/>
      <c r="F27" s="421"/>
      <c r="G27" s="421"/>
      <c r="H27" s="645"/>
      <c r="J27" s="421"/>
      <c r="K27" s="551"/>
    </row>
    <row r="28" spans="2:11">
      <c r="B28" s="421"/>
      <c r="C28" s="590" t="s">
        <v>272</v>
      </c>
      <c r="D28" s="421" t="s">
        <v>537</v>
      </c>
      <c r="F28" s="421"/>
      <c r="G28" s="421"/>
      <c r="H28" s="645" t="s">
        <v>534</v>
      </c>
      <c r="I28" s="652"/>
      <c r="J28" s="647" t="s">
        <v>534</v>
      </c>
      <c r="K28" s="653"/>
    </row>
    <row r="29" spans="2:11">
      <c r="B29" s="421"/>
      <c r="C29" s="590"/>
      <c r="D29" s="421"/>
      <c r="E29" s="421"/>
      <c r="F29" s="421"/>
      <c r="G29" s="421"/>
      <c r="H29" s="645"/>
      <c r="I29" s="421"/>
      <c r="J29" s="647"/>
      <c r="K29" s="527"/>
    </row>
    <row r="30" spans="2:11">
      <c r="B30" s="421"/>
      <c r="C30" s="590" t="s">
        <v>302</v>
      </c>
      <c r="D30" s="421" t="s">
        <v>427</v>
      </c>
      <c r="F30" s="421"/>
      <c r="G30" s="421"/>
      <c r="H30" s="645"/>
      <c r="I30" s="650">
        <f>I26*I28</f>
        <v>0</v>
      </c>
      <c r="J30" s="647"/>
      <c r="K30" s="651">
        <f>K26*K28</f>
        <v>0</v>
      </c>
    </row>
    <row r="31" spans="2:11">
      <c r="B31" s="421"/>
      <c r="C31" s="590"/>
      <c r="D31" s="421"/>
      <c r="E31" s="421"/>
      <c r="F31" s="421"/>
      <c r="G31" s="421"/>
      <c r="H31" s="645"/>
      <c r="I31" s="421"/>
      <c r="J31" s="647"/>
      <c r="K31" s="527"/>
    </row>
    <row r="32" spans="2:11">
      <c r="B32" s="421"/>
      <c r="C32" s="590" t="s">
        <v>372</v>
      </c>
      <c r="D32" s="421" t="s">
        <v>1006</v>
      </c>
      <c r="F32" s="421"/>
      <c r="G32" s="421"/>
      <c r="H32" s="645" t="s">
        <v>534</v>
      </c>
      <c r="I32" s="706" t="e">
        <f>MIN('Page-7'!E16:G16)</f>
        <v>#DIV/0!</v>
      </c>
      <c r="J32" s="647" t="s">
        <v>534</v>
      </c>
      <c r="K32" s="705" t="e">
        <f>MIN('Page-7'!E16:G16)</f>
        <v>#DIV/0!</v>
      </c>
    </row>
    <row r="33" spans="2:11">
      <c r="B33" s="421"/>
      <c r="C33" s="590"/>
      <c r="D33" s="421"/>
      <c r="E33" s="421"/>
      <c r="F33" s="421"/>
      <c r="G33" s="421"/>
      <c r="H33" s="645"/>
      <c r="I33" s="421"/>
      <c r="J33" s="647"/>
      <c r="K33" s="527"/>
    </row>
    <row r="34" spans="2:11">
      <c r="B34" s="421"/>
      <c r="C34" s="590" t="s">
        <v>374</v>
      </c>
      <c r="D34" s="421" t="s">
        <v>240</v>
      </c>
      <c r="F34" s="421"/>
      <c r="G34" s="421"/>
      <c r="H34" s="645"/>
      <c r="I34" s="650" t="e">
        <f>I30*I32</f>
        <v>#DIV/0!</v>
      </c>
      <c r="J34" s="647"/>
      <c r="K34" s="651" t="e">
        <f>K30*K32</f>
        <v>#DIV/0!</v>
      </c>
    </row>
    <row r="35" spans="2:11">
      <c r="B35" s="421"/>
      <c r="C35" s="590"/>
      <c r="D35" s="421"/>
      <c r="F35" s="421"/>
      <c r="G35" s="421"/>
      <c r="H35" s="645"/>
      <c r="I35" s="421"/>
      <c r="J35" s="647"/>
      <c r="K35" s="527"/>
    </row>
    <row r="36" spans="2:11">
      <c r="B36" s="421"/>
      <c r="C36" s="590" t="s">
        <v>376</v>
      </c>
      <c r="D36" s="421" t="s">
        <v>332</v>
      </c>
      <c r="F36" s="654"/>
      <c r="G36" s="421"/>
      <c r="H36" s="645" t="s">
        <v>534</v>
      </c>
      <c r="I36" s="652"/>
      <c r="J36" s="647" t="s">
        <v>534</v>
      </c>
      <c r="K36" s="653"/>
    </row>
    <row r="37" spans="2:11">
      <c r="B37" s="421"/>
      <c r="C37" s="590"/>
      <c r="D37" s="421"/>
      <c r="E37" s="421"/>
      <c r="F37" s="421"/>
      <c r="G37" s="421"/>
      <c r="H37" s="645"/>
      <c r="I37" s="421"/>
      <c r="J37" s="647"/>
      <c r="K37" s="527"/>
    </row>
    <row r="38" spans="2:11">
      <c r="B38" s="421"/>
      <c r="C38" s="590" t="s">
        <v>53</v>
      </c>
      <c r="D38" s="421" t="s">
        <v>536</v>
      </c>
      <c r="E38" s="421"/>
      <c r="F38" s="421"/>
      <c r="G38" s="421"/>
      <c r="H38" s="645"/>
      <c r="I38" s="650" t="e">
        <f>I34*I36</f>
        <v>#DIV/0!</v>
      </c>
      <c r="J38" s="647"/>
      <c r="K38" s="651" t="e">
        <f>K34*K36</f>
        <v>#DIV/0!</v>
      </c>
    </row>
    <row r="39" spans="2:11">
      <c r="B39" s="421"/>
      <c r="C39" s="590"/>
      <c r="D39" s="421" t="s">
        <v>584</v>
      </c>
      <c r="E39" s="421"/>
      <c r="F39" s="421"/>
      <c r="G39" s="421"/>
      <c r="H39" s="645"/>
      <c r="I39" s="421"/>
      <c r="J39" s="421"/>
      <c r="K39" s="527"/>
    </row>
    <row r="40" spans="2:11">
      <c r="B40" s="421"/>
      <c r="C40" s="590"/>
      <c r="D40" s="421"/>
      <c r="E40" s="421"/>
      <c r="F40" s="421"/>
      <c r="G40" s="421"/>
      <c r="H40" s="645"/>
      <c r="I40" s="421"/>
      <c r="J40" s="421"/>
      <c r="K40" s="527"/>
    </row>
    <row r="41" spans="2:11" ht="13.8" thickBot="1">
      <c r="B41" s="421"/>
      <c r="C41" s="590" t="s">
        <v>588</v>
      </c>
      <c r="D41" s="421" t="s">
        <v>532</v>
      </c>
      <c r="K41" s="655" t="e">
        <f>I38+K38</f>
        <v>#DIV/0!</v>
      </c>
    </row>
    <row r="42" spans="2:11" ht="5.0999999999999996" customHeight="1" thickTop="1">
      <c r="B42" s="421"/>
      <c r="C42" s="590"/>
      <c r="D42" s="421"/>
      <c r="K42" s="656"/>
    </row>
    <row r="43" spans="2:11">
      <c r="B43" s="421"/>
      <c r="C43" s="590"/>
      <c r="D43" s="421" t="s">
        <v>1007</v>
      </c>
      <c r="K43" s="527"/>
    </row>
    <row r="44" spans="2:11" ht="13.8" thickBot="1">
      <c r="C44" s="635"/>
      <c r="D44" s="507" t="s">
        <v>789</v>
      </c>
      <c r="E44" s="503"/>
      <c r="F44" s="503"/>
      <c r="G44" s="503"/>
      <c r="H44" s="503"/>
      <c r="I44" s="503"/>
      <c r="J44" s="503"/>
      <c r="K44" s="657"/>
    </row>
    <row r="49" spans="1:12" ht="13.8" thickBot="1">
      <c r="A49" s="564"/>
      <c r="B49" s="564"/>
      <c r="C49" s="564"/>
      <c r="D49" s="564"/>
      <c r="E49" s="564"/>
      <c r="F49" s="564"/>
      <c r="G49" s="564"/>
      <c r="H49" s="564"/>
      <c r="I49" s="564"/>
      <c r="J49" s="564"/>
      <c r="K49" s="564"/>
      <c r="L49" s="564"/>
    </row>
    <row r="50" spans="1:12" ht="13.8" thickTop="1">
      <c r="L50" s="658" t="s">
        <v>9</v>
      </c>
    </row>
  </sheetData>
  <sheetProtection algorithmName="SHA-512" hashValue="blkLg0fvIA9WBauL5dyfaX+54wt50xYo5ZYyUwoqfYWbK5hASaXWGGa5qbk4ec9yPwER9NIy8npwaMWOJHUahw==" saltValue="Y+rilamFGT2AjNvN0G48FA==" spinCount="100000" sheet="1" selectLockedCells="1"/>
  <protectedRanges>
    <protectedRange sqref="I19 I20 I21 I22 I23 K19 K20 K21 K22 K23 I27 K27 I35 K35" name="Range1"/>
  </protectedRanges>
  <mergeCells count="3">
    <mergeCell ref="I10:K10"/>
    <mergeCell ref="C8:K8"/>
    <mergeCell ref="I11:K11"/>
  </mergeCells>
  <phoneticPr fontId="5" type="noConversion"/>
  <printOptions horizontalCentered="1" verticalCentered="1"/>
  <pageMargins left="0.25" right="0.25" top="0.5" bottom="0.25" header="0.88" footer="0.25"/>
  <pageSetup scale="97"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FF00"/>
  </sheetPr>
  <dimension ref="A1:G54"/>
  <sheetViews>
    <sheetView view="pageBreakPreview" zoomScale="84" zoomScaleNormal="100" zoomScaleSheetLayoutView="84" workbookViewId="0">
      <selection activeCell="F11" sqref="F11"/>
    </sheetView>
  </sheetViews>
  <sheetFormatPr defaultColWidth="9.109375" defaultRowHeight="13.2"/>
  <cols>
    <col min="1" max="1" width="3.109375" style="460" customWidth="1"/>
    <col min="2" max="2" width="1.44140625" style="460" customWidth="1"/>
    <col min="3" max="3" width="4.44140625" style="460" customWidth="1"/>
    <col min="4" max="4" width="65.44140625" style="460" bestFit="1" customWidth="1"/>
    <col min="5" max="5" width="1.44140625" style="470" customWidth="1"/>
    <col min="6" max="6" width="17.44140625" style="460" customWidth="1"/>
    <col min="7" max="7" width="1.44140625" style="460" customWidth="1"/>
    <col min="8" max="16384" width="9.109375" style="460"/>
  </cols>
  <sheetData>
    <row r="1" spans="1:7" ht="14.4" thickTop="1" thickBot="1">
      <c r="A1" s="509" t="s">
        <v>1008</v>
      </c>
      <c r="B1" s="659"/>
      <c r="C1" s="659"/>
      <c r="D1" s="659"/>
      <c r="E1" s="660"/>
      <c r="F1" s="659"/>
      <c r="G1" s="659"/>
    </row>
    <row r="2" spans="1:7" ht="14.25" customHeight="1">
      <c r="A2" s="522">
        <v>25</v>
      </c>
      <c r="B2" s="457" t="s">
        <v>669</v>
      </c>
      <c r="C2" s="457"/>
    </row>
    <row r="3" spans="1:7">
      <c r="A3" s="421"/>
      <c r="C3" s="457"/>
    </row>
    <row r="4" spans="1:7">
      <c r="A4" s="457"/>
      <c r="C4" s="457"/>
      <c r="D4" s="457"/>
    </row>
    <row r="5" spans="1:7" ht="18" customHeight="1">
      <c r="B5" s="421"/>
      <c r="C5" s="470" t="s">
        <v>268</v>
      </c>
      <c r="D5" s="421" t="s">
        <v>1009</v>
      </c>
      <c r="F5" s="537">
        <f>'Page-12'!G58</f>
        <v>0</v>
      </c>
      <c r="G5" s="421"/>
    </row>
    <row r="6" spans="1:7">
      <c r="A6" s="457"/>
      <c r="C6" s="470"/>
      <c r="D6" s="457"/>
      <c r="F6" s="661"/>
    </row>
    <row r="7" spans="1:7" ht="18" customHeight="1">
      <c r="B7" s="421"/>
      <c r="C7" s="470" t="s">
        <v>269</v>
      </c>
      <c r="D7" s="421" t="s">
        <v>1010</v>
      </c>
      <c r="E7" s="470" t="s">
        <v>616</v>
      </c>
      <c r="F7" s="537">
        <f>'Page-10'!I48</f>
        <v>0</v>
      </c>
      <c r="G7" s="421" t="s">
        <v>617</v>
      </c>
    </row>
    <row r="8" spans="1:7">
      <c r="A8" s="457"/>
      <c r="C8" s="470"/>
      <c r="D8" s="421"/>
      <c r="F8" s="640"/>
    </row>
    <row r="9" spans="1:7" ht="18" customHeight="1" thickBot="1">
      <c r="B9" s="421"/>
      <c r="C9" s="470" t="s">
        <v>271</v>
      </c>
      <c r="D9" s="421" t="s">
        <v>585</v>
      </c>
      <c r="F9" s="662">
        <f>F5-F7</f>
        <v>0</v>
      </c>
      <c r="G9" s="421"/>
    </row>
    <row r="10" spans="1:7" ht="13.8" thickTop="1">
      <c r="A10" s="457"/>
      <c r="C10" s="637"/>
      <c r="D10" s="457"/>
    </row>
    <row r="11" spans="1:7" ht="18" customHeight="1">
      <c r="B11" s="421"/>
      <c r="C11" s="470" t="s">
        <v>272</v>
      </c>
      <c r="D11" s="421" t="s">
        <v>1011</v>
      </c>
      <c r="F11" s="663" cm="1">
        <f t="array" ref="F11:G11">'Page-20'!L50:M50</f>
        <v>0</v>
      </c>
      <c r="G11" s="421">
        <v>0</v>
      </c>
    </row>
    <row r="12" spans="1:7">
      <c r="B12" s="421"/>
      <c r="C12" s="470"/>
      <c r="D12" s="421"/>
      <c r="E12" s="1048"/>
      <c r="F12" s="1048"/>
      <c r="G12" s="421"/>
    </row>
    <row r="13" spans="1:7" ht="18" customHeight="1">
      <c r="B13" s="421"/>
      <c r="C13" s="470" t="s">
        <v>302</v>
      </c>
      <c r="D13" s="421" t="s">
        <v>1012</v>
      </c>
      <c r="F13" s="664" t="e">
        <f>F9/F11</f>
        <v>#DIV/0!</v>
      </c>
      <c r="G13" s="421"/>
    </row>
    <row r="14" spans="1:7">
      <c r="B14" s="421"/>
      <c r="C14" s="470"/>
      <c r="D14" s="421"/>
      <c r="F14" s="421"/>
      <c r="G14" s="421"/>
    </row>
    <row r="15" spans="1:7" ht="18" customHeight="1" thickBot="1">
      <c r="B15" s="421"/>
      <c r="C15" s="470" t="s">
        <v>372</v>
      </c>
      <c r="D15" s="421" t="s">
        <v>586</v>
      </c>
      <c r="F15" s="662" t="e">
        <f>F13/10</f>
        <v>#DIV/0!</v>
      </c>
      <c r="G15" s="421"/>
    </row>
    <row r="16" spans="1:7" ht="13.8" thickTop="1">
      <c r="B16" s="421"/>
      <c r="C16" s="470"/>
      <c r="D16" s="475" t="s">
        <v>618</v>
      </c>
      <c r="F16" s="421"/>
      <c r="G16" s="421"/>
    </row>
    <row r="17" spans="1:7">
      <c r="B17" s="421"/>
      <c r="C17" s="470"/>
      <c r="D17" s="475"/>
      <c r="F17" s="421"/>
      <c r="G17" s="421"/>
    </row>
    <row r="18" spans="1:7" ht="13.8" thickBot="1">
      <c r="B18" s="421"/>
      <c r="C18" s="470" t="s">
        <v>374</v>
      </c>
      <c r="D18" s="421" t="s">
        <v>587</v>
      </c>
      <c r="F18" s="662" t="e">
        <f>'Page-13'!K41</f>
        <v>#DIV/0!</v>
      </c>
      <c r="G18" s="421"/>
    </row>
    <row r="19" spans="1:7" ht="13.8" thickTop="1">
      <c r="B19" s="421"/>
      <c r="C19" s="470"/>
      <c r="D19" s="475" t="s">
        <v>775</v>
      </c>
      <c r="F19" s="421"/>
      <c r="G19" s="421"/>
    </row>
    <row r="20" spans="1:7">
      <c r="B20" s="421"/>
      <c r="C20" s="470"/>
      <c r="D20" s="475"/>
      <c r="F20" s="421"/>
      <c r="G20" s="421"/>
    </row>
    <row r="21" spans="1:7" ht="15.75" customHeight="1">
      <c r="A21" s="665">
        <v>26</v>
      </c>
      <c r="B21" s="666"/>
      <c r="C21" s="457" t="s">
        <v>622</v>
      </c>
    </row>
    <row r="22" spans="1:7" ht="5.0999999999999996" customHeight="1" thickBot="1">
      <c r="A22" s="667"/>
      <c r="C22" s="457"/>
    </row>
    <row r="23" spans="1:7" ht="18" customHeight="1" thickBot="1">
      <c r="B23" s="631"/>
      <c r="C23" s="634" t="s">
        <v>268</v>
      </c>
      <c r="D23" s="632" t="s">
        <v>1013</v>
      </c>
      <c r="E23" s="634"/>
      <c r="F23" s="668" t="e">
        <f>MIN(F18,F15)</f>
        <v>#DIV/0!</v>
      </c>
      <c r="G23" s="633"/>
    </row>
    <row r="24" spans="1:7" ht="13.8" thickTop="1">
      <c r="B24" s="526"/>
      <c r="C24" s="470"/>
      <c r="D24" s="475"/>
      <c r="F24" s="669"/>
      <c r="G24" s="527"/>
    </row>
    <row r="25" spans="1:7" ht="18" customHeight="1" thickBot="1">
      <c r="B25" s="526"/>
      <c r="C25" s="470" t="s">
        <v>269</v>
      </c>
      <c r="D25" s="421" t="s">
        <v>1014</v>
      </c>
      <c r="F25" s="670" t="e">
        <f>F23/'Page-5'!M49</f>
        <v>#DIV/0!</v>
      </c>
      <c r="G25" s="527"/>
    </row>
    <row r="26" spans="1:7" ht="13.8" thickTop="1">
      <c r="B26" s="526"/>
      <c r="C26" s="421"/>
      <c r="D26" s="475" t="s">
        <v>1039</v>
      </c>
      <c r="F26" s="421"/>
      <c r="G26" s="527"/>
    </row>
    <row r="27" spans="1:7">
      <c r="B27" s="526"/>
      <c r="F27" s="669"/>
      <c r="G27" s="527"/>
    </row>
    <row r="28" spans="1:7" ht="15" customHeight="1">
      <c r="B28" s="526"/>
      <c r="C28" s="470" t="s">
        <v>271</v>
      </c>
      <c r="D28" s="457" t="s">
        <v>590</v>
      </c>
      <c r="F28" s="421"/>
      <c r="G28" s="527"/>
    </row>
    <row r="29" spans="1:7">
      <c r="B29" s="526"/>
      <c r="D29" s="421"/>
      <c r="F29" s="421"/>
      <c r="G29" s="527"/>
    </row>
    <row r="30" spans="1:7">
      <c r="B30" s="526"/>
      <c r="D30" s="421" t="s">
        <v>1015</v>
      </c>
      <c r="F30" s="671" t="e">
        <f>F23</f>
        <v>#DIV/0!</v>
      </c>
      <c r="G30" s="527"/>
    </row>
    <row r="31" spans="1:7">
      <c r="B31" s="526"/>
      <c r="D31" s="421"/>
      <c r="F31" s="421"/>
      <c r="G31" s="527"/>
    </row>
    <row r="32" spans="1:7">
      <c r="B32" s="526"/>
      <c r="D32" s="421" t="s">
        <v>54</v>
      </c>
      <c r="E32" s="470" t="s">
        <v>534</v>
      </c>
      <c r="F32" s="672">
        <v>10</v>
      </c>
      <c r="G32" s="527"/>
    </row>
    <row r="33" spans="2:7">
      <c r="B33" s="526"/>
      <c r="D33" s="421"/>
      <c r="F33" s="421"/>
      <c r="G33" s="527"/>
    </row>
    <row r="34" spans="2:7">
      <c r="B34" s="526"/>
      <c r="D34" s="421" t="s">
        <v>1016</v>
      </c>
      <c r="E34" s="470" t="s">
        <v>534</v>
      </c>
      <c r="F34" s="673" cm="1">
        <f t="array" ref="F34:G34">'Page-20'!L50:M50</f>
        <v>0</v>
      </c>
      <c r="G34" s="527">
        <v>0</v>
      </c>
    </row>
    <row r="35" spans="2:7">
      <c r="B35" s="526"/>
      <c r="D35" s="421"/>
      <c r="F35" s="421"/>
      <c r="G35" s="527"/>
    </row>
    <row r="36" spans="2:7" ht="15.75" customHeight="1" thickBot="1">
      <c r="B36" s="526"/>
      <c r="D36" s="421" t="s">
        <v>1017</v>
      </c>
      <c r="F36" s="674" t="e">
        <f>F30*F32*F34</f>
        <v>#DIV/0!</v>
      </c>
      <c r="G36" s="527"/>
    </row>
    <row r="37" spans="2:7" ht="14.4" thickTop="1" thickBot="1">
      <c r="B37" s="594"/>
      <c r="C37" s="504"/>
      <c r="D37" s="504"/>
      <c r="E37" s="506"/>
      <c r="F37" s="503"/>
      <c r="G37" s="657"/>
    </row>
    <row r="38" spans="2:7">
      <c r="B38" s="421"/>
      <c r="C38" s="421"/>
      <c r="D38" s="421"/>
      <c r="F38" s="421"/>
      <c r="G38" s="421"/>
    </row>
    <row r="39" spans="2:7">
      <c r="B39" s="421"/>
      <c r="C39" s="421"/>
      <c r="D39" s="421"/>
      <c r="F39" s="421"/>
      <c r="G39" s="421"/>
    </row>
    <row r="40" spans="2:7">
      <c r="B40" s="421"/>
      <c r="C40" s="421"/>
      <c r="D40" s="421"/>
      <c r="F40" s="421"/>
      <c r="G40" s="421"/>
    </row>
    <row r="41" spans="2:7">
      <c r="B41" s="421"/>
      <c r="C41" s="421"/>
      <c r="D41" s="421"/>
      <c r="F41" s="421"/>
      <c r="G41" s="421"/>
    </row>
    <row r="42" spans="2:7">
      <c r="B42" s="421"/>
      <c r="C42" s="421"/>
      <c r="D42" s="421"/>
      <c r="F42" s="421"/>
      <c r="G42" s="421"/>
    </row>
    <row r="46" spans="2:7">
      <c r="B46" s="421"/>
      <c r="G46" s="421"/>
    </row>
    <row r="53" spans="1:7" ht="13.8" thickBot="1">
      <c r="A53" s="564"/>
      <c r="B53" s="564"/>
      <c r="C53" s="564"/>
      <c r="D53" s="564"/>
      <c r="E53" s="675"/>
      <c r="F53" s="564"/>
      <c r="G53" s="564"/>
    </row>
    <row r="54" spans="1:7" ht="13.8" thickTop="1">
      <c r="F54" s="508" t="s">
        <v>10</v>
      </c>
    </row>
  </sheetData>
  <sheetProtection algorithmName="SHA-512" hashValue="6b2m2Y5AhSlgRwdAzPDU3apj6XPwrOuyXaXuovqmLtlpirQYbVatXEkjsQAELxTqPwG/AS/GCV5ksZ/2n6jmNg==" saltValue="XwVX0Ts5F4gu3LHB4Ow9rA==" spinCount="100000" sheet="1" selectLockedCells="1"/>
  <mergeCells count="1">
    <mergeCell ref="E12:F12"/>
  </mergeCells>
  <phoneticPr fontId="5" type="noConversion"/>
  <printOptions horizontalCentered="1" verticalCentered="1"/>
  <pageMargins left="0.25" right="0.25" top="0.5" bottom="0.25" header="0.5" footer="0.5"/>
  <pageSetup orientation="portrait" r:id="rId1"/>
  <headerFooter alignWithMargins="0"/>
  <extLst>
    <ext xmlns:mx="http://schemas.microsoft.com/office/mac/excel/2008/main" uri="{64002731-A6B0-56B0-2670-7721B7C09600}">
      <mx:PLV Mode="1"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FFFF00"/>
    <pageSetUpPr fitToPage="1"/>
  </sheetPr>
  <dimension ref="A1:I68"/>
  <sheetViews>
    <sheetView view="pageBreakPreview" topLeftCell="B34" zoomScaleNormal="100" zoomScaleSheetLayoutView="100" workbookViewId="0">
      <selection activeCell="E7" sqref="E7"/>
    </sheetView>
  </sheetViews>
  <sheetFormatPr defaultColWidth="9.109375" defaultRowHeight="13.8"/>
  <cols>
    <col min="1" max="1" width="2.88671875" style="1" customWidth="1"/>
    <col min="2" max="2" width="4.88671875" style="1" customWidth="1"/>
    <col min="3" max="3" width="4.109375" style="1" customWidth="1"/>
    <col min="4" max="4" width="16.5546875" style="1" customWidth="1"/>
    <col min="5" max="5" width="31.109375" style="1" customWidth="1"/>
    <col min="6" max="6" width="3.44140625" style="1" customWidth="1"/>
    <col min="7" max="7" width="18.5546875" style="1" customWidth="1"/>
    <col min="8" max="8" width="3.44140625" style="1" customWidth="1"/>
    <col min="9" max="9" width="11.44140625" style="1" customWidth="1"/>
    <col min="10" max="16384" width="9.109375" style="1"/>
  </cols>
  <sheetData>
    <row r="1" spans="1:9" ht="3" customHeight="1" thickBot="1">
      <c r="A1" s="59"/>
      <c r="B1" s="32"/>
      <c r="C1" s="32"/>
      <c r="D1" s="32"/>
      <c r="E1" s="32"/>
      <c r="F1" s="32"/>
      <c r="G1" s="32"/>
      <c r="H1" s="32"/>
      <c r="I1" s="32"/>
    </row>
    <row r="2" spans="1:9" ht="18" customHeight="1" thickTop="1">
      <c r="A2" s="107">
        <v>27</v>
      </c>
      <c r="B2" s="4" t="s">
        <v>241</v>
      </c>
    </row>
    <row r="4" spans="1:9">
      <c r="B4" s="36" t="s">
        <v>53</v>
      </c>
      <c r="C4" s="4" t="s">
        <v>940</v>
      </c>
      <c r="G4" s="185" t="s">
        <v>242</v>
      </c>
    </row>
    <row r="5" spans="1:9" ht="5.0999999999999996" customHeight="1">
      <c r="G5" s="91"/>
    </row>
    <row r="6" spans="1:9" ht="12.75" customHeight="1">
      <c r="C6" s="36" t="s">
        <v>876</v>
      </c>
      <c r="D6" s="7" t="s">
        <v>539</v>
      </c>
      <c r="E6" s="7"/>
      <c r="F6" s="49" t="s">
        <v>243</v>
      </c>
      <c r="G6" s="179"/>
    </row>
    <row r="7" spans="1:9" ht="12.75" customHeight="1">
      <c r="C7" s="49"/>
      <c r="D7" s="7" t="s">
        <v>64</v>
      </c>
      <c r="E7" s="131"/>
      <c r="F7" s="7"/>
      <c r="G7" s="312">
        <v>0</v>
      </c>
    </row>
    <row r="8" spans="1:9" ht="12.75" customHeight="1">
      <c r="C8" s="49"/>
      <c r="D8" s="7" t="s">
        <v>64</v>
      </c>
      <c r="E8" s="313"/>
      <c r="F8" s="7"/>
      <c r="G8" s="314">
        <v>0</v>
      </c>
    </row>
    <row r="9" spans="1:9" ht="5.0999999999999996" customHeight="1">
      <c r="C9" s="49"/>
      <c r="D9" s="7"/>
      <c r="E9" s="7"/>
      <c r="F9" s="7"/>
      <c r="G9" s="315"/>
    </row>
    <row r="10" spans="1:9" ht="12.75" customHeight="1">
      <c r="C10" s="36" t="s">
        <v>877</v>
      </c>
      <c r="D10" s="7" t="s">
        <v>540</v>
      </c>
      <c r="E10" s="7"/>
      <c r="F10" s="7"/>
      <c r="G10" s="184"/>
    </row>
    <row r="11" spans="1:9" ht="12.75" customHeight="1">
      <c r="C11" s="36"/>
      <c r="D11" s="8" t="s">
        <v>1020</v>
      </c>
      <c r="E11" s="9"/>
      <c r="F11" s="7"/>
      <c r="G11" s="312"/>
    </row>
    <row r="12" spans="1:9" ht="12.75" customHeight="1">
      <c r="C12" s="36"/>
      <c r="D12" s="8" t="s">
        <v>1018</v>
      </c>
      <c r="E12" s="9"/>
      <c r="F12" s="7"/>
      <c r="G12" s="312"/>
    </row>
    <row r="13" spans="1:9" ht="12.75" customHeight="1">
      <c r="C13" s="36"/>
      <c r="D13" s="8" t="s">
        <v>1019</v>
      </c>
      <c r="E13" s="131"/>
      <c r="F13" s="7"/>
      <c r="G13" s="314">
        <v>0</v>
      </c>
    </row>
    <row r="14" spans="1:9" ht="5.0999999999999996" customHeight="1">
      <c r="C14" s="49"/>
      <c r="D14" s="7"/>
      <c r="E14" s="7"/>
      <c r="F14" s="7"/>
      <c r="G14" s="315"/>
    </row>
    <row r="15" spans="1:9" ht="12.75" customHeight="1">
      <c r="C15" s="36" t="s">
        <v>878</v>
      </c>
      <c r="D15" s="7" t="s">
        <v>656</v>
      </c>
      <c r="E15" s="7"/>
      <c r="F15" s="7"/>
      <c r="G15" s="184"/>
    </row>
    <row r="16" spans="1:9" ht="12.75" customHeight="1">
      <c r="C16" s="10"/>
      <c r="D16" s="1052" t="s">
        <v>657</v>
      </c>
      <c r="E16" s="1052"/>
      <c r="F16" s="7"/>
      <c r="G16" s="312">
        <v>0</v>
      </c>
    </row>
    <row r="17" spans="3:7" ht="12.75" customHeight="1">
      <c r="C17" s="10"/>
      <c r="D17" s="1053" t="s">
        <v>658</v>
      </c>
      <c r="E17" s="1053"/>
      <c r="F17" s="7"/>
      <c r="G17" s="312">
        <v>0</v>
      </c>
    </row>
    <row r="18" spans="3:7" ht="12.75" customHeight="1">
      <c r="C18" s="49"/>
      <c r="D18" s="1054"/>
      <c r="E18" s="1054"/>
      <c r="F18" s="7"/>
      <c r="G18" s="312">
        <v>0</v>
      </c>
    </row>
    <row r="19" spans="3:7" ht="12.75" customHeight="1">
      <c r="C19" s="49"/>
      <c r="D19" s="1049"/>
      <c r="E19" s="1049"/>
      <c r="F19" s="7"/>
      <c r="G19" s="314">
        <v>0</v>
      </c>
    </row>
    <row r="20" spans="3:7" ht="5.0999999999999996" customHeight="1">
      <c r="C20" s="49"/>
      <c r="D20" s="7"/>
      <c r="E20" s="7"/>
      <c r="F20" s="7"/>
      <c r="G20" s="315"/>
    </row>
    <row r="21" spans="3:7" ht="12.75" customHeight="1">
      <c r="C21" s="36" t="s">
        <v>878</v>
      </c>
      <c r="D21" s="7" t="s">
        <v>659</v>
      </c>
      <c r="E21" s="7"/>
      <c r="F21" s="7"/>
      <c r="G21" s="184"/>
    </row>
    <row r="22" spans="3:7" ht="12.75" customHeight="1">
      <c r="C22" s="10"/>
      <c r="D22" s="1052" t="s">
        <v>657</v>
      </c>
      <c r="E22" s="1052"/>
      <c r="F22" s="7"/>
      <c r="G22" s="312">
        <v>0</v>
      </c>
    </row>
    <row r="23" spans="3:7" ht="12.75" customHeight="1">
      <c r="C23" s="10"/>
      <c r="D23" s="1053" t="s">
        <v>660</v>
      </c>
      <c r="E23" s="1053"/>
      <c r="F23" s="7"/>
      <c r="G23" s="312">
        <v>0</v>
      </c>
    </row>
    <row r="24" spans="3:7" ht="12.75" customHeight="1">
      <c r="C24" s="49"/>
      <c r="D24" s="1054"/>
      <c r="E24" s="1054"/>
      <c r="F24" s="7"/>
      <c r="G24" s="312">
        <v>0</v>
      </c>
    </row>
    <row r="25" spans="3:7" ht="12.75" customHeight="1">
      <c r="C25" s="49"/>
      <c r="D25" s="1054"/>
      <c r="E25" s="1054"/>
      <c r="F25" s="49"/>
      <c r="G25" s="314">
        <v>0</v>
      </c>
    </row>
    <row r="26" spans="3:7" ht="5.0999999999999996" customHeight="1">
      <c r="C26" s="49"/>
      <c r="D26" s="7"/>
      <c r="E26" s="7"/>
      <c r="F26" s="7"/>
      <c r="G26" s="315"/>
    </row>
    <row r="27" spans="3:7" ht="12.75" customHeight="1">
      <c r="C27" s="49" t="s">
        <v>95</v>
      </c>
      <c r="D27" s="7" t="s">
        <v>63</v>
      </c>
      <c r="E27" s="7"/>
      <c r="F27" s="7"/>
      <c r="G27" s="184"/>
    </row>
    <row r="28" spans="3:7" ht="12.75" customHeight="1">
      <c r="C28" s="49"/>
      <c r="D28" s="7" t="s">
        <v>633</v>
      </c>
      <c r="E28" s="7"/>
      <c r="F28" s="49" t="s">
        <v>244</v>
      </c>
      <c r="G28" s="316" t="e">
        <f>'Page-14'!F36</f>
        <v>#DIV/0!</v>
      </c>
    </row>
    <row r="29" spans="3:7" ht="12.75" customHeight="1">
      <c r="C29" s="49"/>
      <c r="D29" s="7" t="s">
        <v>632</v>
      </c>
      <c r="E29" s="7"/>
      <c r="F29" s="7"/>
      <c r="G29" s="312">
        <v>0</v>
      </c>
    </row>
    <row r="30" spans="3:7" ht="12.75" customHeight="1">
      <c r="C30" s="49"/>
      <c r="D30" s="7" t="s">
        <v>631</v>
      </c>
      <c r="E30" s="7"/>
      <c r="F30" s="7"/>
      <c r="G30" s="314">
        <v>0</v>
      </c>
    </row>
    <row r="31" spans="3:7" ht="5.0999999999999996" customHeight="1">
      <c r="C31" s="49"/>
      <c r="D31" s="7"/>
      <c r="E31" s="7"/>
      <c r="F31" s="7"/>
      <c r="G31" s="315"/>
    </row>
    <row r="32" spans="3:7" ht="12.75" customHeight="1">
      <c r="C32" s="49" t="s">
        <v>96</v>
      </c>
      <c r="D32" s="7" t="s">
        <v>635</v>
      </c>
      <c r="E32" s="7"/>
      <c r="F32" s="7"/>
      <c r="G32" s="184"/>
    </row>
    <row r="33" spans="2:8" ht="12.75" customHeight="1">
      <c r="C33" s="49"/>
      <c r="D33" s="1050" t="s">
        <v>636</v>
      </c>
      <c r="E33" s="1050"/>
      <c r="F33" s="7"/>
      <c r="G33" s="312">
        <v>0</v>
      </c>
    </row>
    <row r="34" spans="2:8" ht="12.75" customHeight="1">
      <c r="C34" s="8"/>
      <c r="D34" s="1051"/>
      <c r="E34" s="1051"/>
      <c r="F34" s="7"/>
      <c r="G34" s="314">
        <v>0</v>
      </c>
    </row>
    <row r="35" spans="2:8" ht="5.0999999999999996" customHeight="1">
      <c r="C35" s="8"/>
      <c r="D35" s="7"/>
      <c r="E35" s="7"/>
      <c r="F35" s="7"/>
      <c r="G35" s="315"/>
    </row>
    <row r="36" spans="2:8" ht="16.5" customHeight="1" thickBot="1">
      <c r="C36" s="8" t="s">
        <v>541</v>
      </c>
      <c r="D36" s="7"/>
      <c r="E36" s="7"/>
      <c r="F36" s="7"/>
      <c r="G36" s="317" t="e">
        <f>SUM(G7:G34)</f>
        <v>#DIV/0!</v>
      </c>
    </row>
    <row r="37" spans="2:8" ht="14.4" thickTop="1">
      <c r="C37" s="8"/>
      <c r="G37" s="318"/>
    </row>
    <row r="38" spans="2:8">
      <c r="B38" s="36" t="s">
        <v>637</v>
      </c>
      <c r="C38" s="4" t="s">
        <v>941</v>
      </c>
      <c r="G38" s="319" t="s">
        <v>242</v>
      </c>
    </row>
    <row r="39" spans="2:8" ht="5.0999999999999996" customHeight="1">
      <c r="G39" s="320"/>
    </row>
    <row r="40" spans="2:8" ht="5.0999999999999996" customHeight="1">
      <c r="C40" s="49"/>
      <c r="D40" s="7"/>
      <c r="E40" s="7"/>
      <c r="F40" s="7"/>
      <c r="G40" s="321"/>
    </row>
    <row r="41" spans="2:8" ht="12.75" customHeight="1">
      <c r="C41" s="49" t="s">
        <v>94</v>
      </c>
      <c r="D41" s="7" t="s">
        <v>634</v>
      </c>
      <c r="E41" s="7"/>
      <c r="F41" s="7" t="s">
        <v>245</v>
      </c>
      <c r="G41" s="322">
        <f>'Page-11'!G12</f>
        <v>0</v>
      </c>
      <c r="H41" s="7"/>
    </row>
    <row r="42" spans="2:8" ht="5.0999999999999996" customHeight="1">
      <c r="C42" s="49"/>
      <c r="D42" s="7"/>
      <c r="E42" s="7"/>
      <c r="F42" s="7"/>
      <c r="G42" s="318"/>
    </row>
    <row r="43" spans="2:8">
      <c r="C43" s="49" t="s">
        <v>95</v>
      </c>
      <c r="D43" s="7" t="s">
        <v>220</v>
      </c>
      <c r="E43" s="7"/>
      <c r="F43" s="7"/>
      <c r="G43" s="322">
        <f>'Page-11'!G20</f>
        <v>0</v>
      </c>
    </row>
    <row r="44" spans="2:8" ht="5.0999999999999996" customHeight="1">
      <c r="C44" s="49"/>
      <c r="D44" s="7"/>
      <c r="E44" s="7"/>
      <c r="G44" s="318"/>
    </row>
    <row r="45" spans="2:8">
      <c r="C45" s="49" t="s">
        <v>96</v>
      </c>
      <c r="D45" s="7" t="s">
        <v>246</v>
      </c>
      <c r="E45" s="7"/>
      <c r="F45" s="36" t="s">
        <v>869</v>
      </c>
      <c r="G45" s="322">
        <f>'Page-11'!G32</f>
        <v>0</v>
      </c>
    </row>
    <row r="46" spans="2:8" ht="5.0999999999999996" customHeight="1">
      <c r="C46" s="10"/>
      <c r="D46" s="7"/>
      <c r="E46" s="7"/>
      <c r="F46" s="7"/>
      <c r="G46" s="318"/>
    </row>
    <row r="47" spans="2:8">
      <c r="C47" s="49" t="s">
        <v>97</v>
      </c>
      <c r="D47" s="7" t="s">
        <v>278</v>
      </c>
      <c r="E47" s="7"/>
      <c r="G47" s="322">
        <f>'Page-11'!G42</f>
        <v>0</v>
      </c>
    </row>
    <row r="48" spans="2:8" ht="5.0999999999999996" customHeight="1">
      <c r="C48" s="10"/>
      <c r="D48" s="7"/>
      <c r="E48" s="7"/>
      <c r="F48" s="7"/>
      <c r="G48" s="318"/>
    </row>
    <row r="49" spans="2:7">
      <c r="C49" s="49" t="s">
        <v>98</v>
      </c>
      <c r="D49" s="7" t="s">
        <v>247</v>
      </c>
      <c r="E49" s="7"/>
      <c r="F49" s="7"/>
      <c r="G49" s="322">
        <f>'Page-11'!G57</f>
        <v>0</v>
      </c>
    </row>
    <row r="50" spans="2:7" ht="5.0999999999999996" customHeight="1">
      <c r="C50" s="10"/>
      <c r="D50" s="7"/>
      <c r="E50" s="7"/>
      <c r="F50" s="7"/>
      <c r="G50" s="318"/>
    </row>
    <row r="51" spans="2:7">
      <c r="C51" s="49" t="s">
        <v>99</v>
      </c>
      <c r="D51" s="7" t="s">
        <v>539</v>
      </c>
      <c r="E51" s="7"/>
      <c r="F51" s="7"/>
      <c r="G51" s="322">
        <f>'Page-12'!G14</f>
        <v>0</v>
      </c>
    </row>
    <row r="52" spans="2:7" ht="5.0999999999999996" customHeight="1">
      <c r="C52" s="10"/>
      <c r="D52" s="7"/>
      <c r="E52" s="7"/>
      <c r="F52" s="7"/>
      <c r="G52" s="318"/>
    </row>
    <row r="53" spans="2:7">
      <c r="C53" s="49" t="s">
        <v>100</v>
      </c>
      <c r="D53" s="7" t="s">
        <v>248</v>
      </c>
      <c r="E53" s="7"/>
      <c r="F53" s="7"/>
      <c r="G53" s="322">
        <f>'Page-12'!G24</f>
        <v>0</v>
      </c>
    </row>
    <row r="54" spans="2:7" ht="5.0999999999999996" customHeight="1">
      <c r="C54" s="10"/>
      <c r="D54" s="7"/>
      <c r="E54" s="7"/>
      <c r="F54" s="7"/>
      <c r="G54" s="318"/>
    </row>
    <row r="55" spans="2:7">
      <c r="C55" s="49" t="s">
        <v>101</v>
      </c>
      <c r="D55" s="7" t="s">
        <v>249</v>
      </c>
      <c r="E55" s="7"/>
      <c r="F55" s="7"/>
      <c r="G55" s="322">
        <f>'Page-12'!G30</f>
        <v>0</v>
      </c>
    </row>
    <row r="56" spans="2:7" ht="5.0999999999999996" customHeight="1">
      <c r="C56" s="10"/>
      <c r="D56" s="7"/>
      <c r="E56" s="7"/>
      <c r="F56" s="7"/>
      <c r="G56" s="318"/>
    </row>
    <row r="57" spans="2:7">
      <c r="C57" s="49" t="s">
        <v>102</v>
      </c>
      <c r="D57" s="7" t="s">
        <v>250</v>
      </c>
      <c r="E57" s="7"/>
      <c r="F57" s="36" t="s">
        <v>882</v>
      </c>
      <c r="G57" s="322">
        <f>'Page-12'!G40</f>
        <v>0</v>
      </c>
    </row>
    <row r="58" spans="2:7" ht="5.0999999999999996" customHeight="1">
      <c r="C58" s="10"/>
      <c r="D58" s="7"/>
      <c r="E58" s="7"/>
      <c r="F58" s="7"/>
      <c r="G58" s="318"/>
    </row>
    <row r="59" spans="2:7">
      <c r="C59" s="49" t="s">
        <v>103</v>
      </c>
      <c r="D59" s="7" t="s">
        <v>252</v>
      </c>
      <c r="E59" s="7"/>
      <c r="F59" s="7"/>
      <c r="G59" s="322">
        <f>'Page-12'!G49</f>
        <v>0</v>
      </c>
    </row>
    <row r="60" spans="2:7" ht="5.0999999999999996" customHeight="1">
      <c r="C60" s="49"/>
      <c r="D60" s="7"/>
      <c r="E60" s="7"/>
      <c r="F60" s="7"/>
      <c r="G60" s="318"/>
    </row>
    <row r="61" spans="2:7">
      <c r="C61" s="49" t="s">
        <v>638</v>
      </c>
      <c r="D61" s="7" t="s">
        <v>253</v>
      </c>
      <c r="E61" s="7"/>
      <c r="F61" s="7"/>
      <c r="G61" s="322">
        <f>'Page-12'!G55</f>
        <v>0</v>
      </c>
    </row>
    <row r="62" spans="2:7" ht="5.0999999999999996" customHeight="1">
      <c r="B62" s="7"/>
      <c r="C62" s="8"/>
      <c r="D62" s="7"/>
      <c r="E62" s="7"/>
      <c r="F62" s="7"/>
      <c r="G62" s="318"/>
    </row>
    <row r="63" spans="2:7" ht="14.4" thickBot="1">
      <c r="C63" s="7" t="s">
        <v>254</v>
      </c>
      <c r="E63" s="7"/>
      <c r="F63" s="7"/>
      <c r="G63" s="323">
        <f>SUM(G41:G61)</f>
        <v>0</v>
      </c>
    </row>
    <row r="64" spans="2:7" ht="5.0999999999999996" customHeight="1" thickTop="1">
      <c r="C64" s="8"/>
      <c r="D64" s="7"/>
      <c r="E64" s="7"/>
      <c r="F64" s="7"/>
      <c r="G64" s="318"/>
    </row>
    <row r="65" spans="1:9">
      <c r="C65" s="7" t="s">
        <v>255</v>
      </c>
      <c r="F65" s="49" t="s">
        <v>864</v>
      </c>
      <c r="G65" s="322" t="e">
        <f>G36-G63</f>
        <v>#DIV/0!</v>
      </c>
    </row>
    <row r="66" spans="1:9" ht="14.4" thickBot="1">
      <c r="A66" s="32"/>
      <c r="B66" s="44"/>
      <c r="C66" s="44"/>
      <c r="D66" s="44"/>
      <c r="E66" s="44"/>
      <c r="F66" s="44"/>
      <c r="G66" s="32"/>
      <c r="H66" s="32"/>
      <c r="I66" s="32"/>
    </row>
    <row r="67" spans="1:9" ht="14.4" thickTop="1">
      <c r="I67" s="58" t="s">
        <v>942</v>
      </c>
    </row>
    <row r="68" spans="1:9" ht="6" customHeight="1"/>
  </sheetData>
  <sheetProtection algorithmName="SHA-512" hashValue="HDEVhWid8JytJFsk4pwJEuQoa0XOLvzHogQgbbx0PHFpnFA9SkzdY7xMCI1zgdJzgemPoNEiS4ZPyqtPFrm4yA==" saltValue="aLmyBB2WPVi3pp3YEkdhFw==" spinCount="100000" sheet="1" selectLockedCells="1"/>
  <protectedRanges>
    <protectedRange sqref="E13 E7:E8 G16:G19 D18:E19 G22:G25 D24:E25 G29:G30 G33:G34 D34:E34 G13 G7:G8 G11:G12" name="Range1"/>
  </protectedRanges>
  <mergeCells count="10">
    <mergeCell ref="D19:E19"/>
    <mergeCell ref="D33:E33"/>
    <mergeCell ref="D34:E34"/>
    <mergeCell ref="D16:E16"/>
    <mergeCell ref="D17:E17"/>
    <mergeCell ref="D18:E18"/>
    <mergeCell ref="D22:E22"/>
    <mergeCell ref="D23:E23"/>
    <mergeCell ref="D24:E24"/>
    <mergeCell ref="D25:E25"/>
  </mergeCells>
  <phoneticPr fontId="5" type="noConversion"/>
  <printOptions horizontalCentered="1" verticalCentered="1"/>
  <pageMargins left="0.25" right="0.25" top="0.5" bottom="0.25" header="0.22" footer="0.25"/>
  <pageSetup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FFFF00"/>
    <pageSetUpPr fitToPage="1"/>
  </sheetPr>
  <dimension ref="A1:N52"/>
  <sheetViews>
    <sheetView view="pageBreakPreview" topLeftCell="A9" zoomScale="96" zoomScaleNormal="100" zoomScaleSheetLayoutView="96" workbookViewId="0">
      <selection activeCell="F39" sqref="F39"/>
    </sheetView>
  </sheetViews>
  <sheetFormatPr defaultColWidth="9.109375" defaultRowHeight="13.8"/>
  <cols>
    <col min="1" max="1" width="3.109375" style="1" customWidth="1"/>
    <col min="2" max="2" width="3.88671875" style="9" customWidth="1"/>
    <col min="3" max="3" width="3.109375" style="96" customWidth="1"/>
    <col min="4" max="4" width="10" style="1" customWidth="1"/>
    <col min="5" max="5" width="9.109375" style="1"/>
    <col min="6" max="6" width="10.88671875" style="1" customWidth="1"/>
    <col min="7" max="7" width="9.109375" style="1"/>
    <col min="8" max="8" width="3.44140625" style="1" customWidth="1"/>
    <col min="9" max="9" width="15.109375" style="1" customWidth="1"/>
    <col min="10" max="10" width="13.44140625" style="1" customWidth="1"/>
    <col min="11" max="11" width="4.44140625" style="1" customWidth="1"/>
    <col min="12" max="12" width="17.109375" style="1" bestFit="1" customWidth="1"/>
    <col min="13" max="13" width="3.44140625" style="1" customWidth="1"/>
    <col min="14" max="14" width="13.5546875" style="1" customWidth="1"/>
    <col min="15" max="16384" width="9.109375" style="1"/>
  </cols>
  <sheetData>
    <row r="1" spans="1:14" ht="3" customHeight="1" thickBot="1">
      <c r="A1" s="59"/>
      <c r="B1" s="32"/>
      <c r="C1" s="32"/>
      <c r="D1" s="32"/>
      <c r="E1" s="32"/>
      <c r="F1" s="32"/>
      <c r="G1" s="32"/>
      <c r="H1" s="32"/>
      <c r="I1" s="32"/>
      <c r="J1" s="32"/>
      <c r="K1" s="32"/>
      <c r="L1" s="32"/>
      <c r="M1" s="32"/>
      <c r="N1" s="32"/>
    </row>
    <row r="2" spans="1:14" ht="14.4" thickTop="1">
      <c r="A2" s="107">
        <v>28</v>
      </c>
      <c r="B2" s="109" t="s">
        <v>414</v>
      </c>
    </row>
    <row r="4" spans="1:14" ht="33" customHeight="1">
      <c r="B4" s="708" t="s">
        <v>243</v>
      </c>
      <c r="C4" s="1055" t="s">
        <v>881</v>
      </c>
      <c r="D4" s="1055"/>
      <c r="E4" s="1055"/>
      <c r="F4" s="1055"/>
      <c r="G4" s="1055"/>
      <c r="H4" s="1055"/>
      <c r="I4" s="1055"/>
      <c r="J4" s="1055"/>
      <c r="K4" s="1055"/>
      <c r="L4" s="1055"/>
      <c r="M4" s="1055"/>
      <c r="N4" s="1055"/>
    </row>
    <row r="5" spans="1:14" ht="14.4">
      <c r="B5" s="708"/>
      <c r="C5" s="11"/>
      <c r="D5" s="709"/>
      <c r="E5" s="709"/>
      <c r="F5" s="709"/>
      <c r="G5" s="709"/>
      <c r="H5" s="709"/>
      <c r="I5" s="709"/>
      <c r="J5" s="710"/>
      <c r="K5" s="710"/>
      <c r="L5" s="710"/>
      <c r="M5" s="710"/>
      <c r="N5" s="11"/>
    </row>
    <row r="6" spans="1:14" ht="16.2" customHeight="1">
      <c r="B6" s="711" t="s">
        <v>244</v>
      </c>
      <c r="C6" s="712" t="s">
        <v>829</v>
      </c>
      <c r="D6" s="713"/>
      <c r="E6" s="713"/>
      <c r="F6" s="713"/>
      <c r="G6" s="713"/>
      <c r="H6" s="713"/>
      <c r="I6" s="713"/>
      <c r="J6" s="713"/>
      <c r="K6" s="713"/>
      <c r="L6" s="11"/>
      <c r="M6" s="11"/>
      <c r="N6" s="11"/>
    </row>
    <row r="7" spans="1:14" ht="14.4">
      <c r="B7" s="708"/>
      <c r="C7" s="11"/>
      <c r="D7" s="709"/>
      <c r="E7" s="709"/>
      <c r="F7" s="709"/>
      <c r="G7" s="709"/>
      <c r="H7" s="709"/>
      <c r="I7" s="709"/>
      <c r="J7" s="710"/>
      <c r="K7" s="710"/>
      <c r="L7" s="710"/>
      <c r="M7" s="710"/>
      <c r="N7" s="11"/>
    </row>
    <row r="8" spans="1:14" ht="28.2" customHeight="1">
      <c r="B8" s="708" t="s">
        <v>245</v>
      </c>
      <c r="C8" s="1055" t="s">
        <v>867</v>
      </c>
      <c r="D8" s="1055"/>
      <c r="E8" s="1055"/>
      <c r="F8" s="1055"/>
      <c r="G8" s="1055"/>
      <c r="H8" s="1055"/>
      <c r="I8" s="1055"/>
      <c r="J8" s="1055"/>
      <c r="K8" s="1055"/>
      <c r="L8" s="1055"/>
      <c r="M8" s="1055"/>
      <c r="N8" s="1055"/>
    </row>
    <row r="9" spans="1:14" ht="33" customHeight="1">
      <c r="B9" s="708"/>
      <c r="C9" s="11"/>
      <c r="D9" s="1055" t="s">
        <v>1046</v>
      </c>
      <c r="E9" s="1055"/>
      <c r="F9" s="1055"/>
      <c r="G9" s="1055"/>
      <c r="H9" s="1055"/>
      <c r="I9" s="1055"/>
      <c r="J9" s="1055"/>
      <c r="K9" s="1055"/>
      <c r="L9" s="1055"/>
      <c r="M9" s="1055"/>
      <c r="N9" s="1055"/>
    </row>
    <row r="10" spans="1:14" ht="16.8" customHeight="1">
      <c r="B10" s="708"/>
      <c r="C10" s="11"/>
      <c r="D10" s="1055" t="s">
        <v>1042</v>
      </c>
      <c r="E10" s="1055"/>
      <c r="F10" s="1055"/>
      <c r="G10" s="1055"/>
      <c r="H10" s="1055"/>
      <c r="I10" s="1055"/>
      <c r="J10" s="1055"/>
      <c r="K10" s="1055"/>
      <c r="L10" s="1055"/>
      <c r="M10" s="1055"/>
      <c r="N10" s="1055"/>
    </row>
    <row r="11" spans="1:14" ht="43.8" customHeight="1">
      <c r="B11" s="708"/>
      <c r="C11" s="1055" t="s">
        <v>1043</v>
      </c>
      <c r="D11" s="1055"/>
      <c r="E11" s="1055"/>
      <c r="F11" s="1055"/>
      <c r="G11" s="1055"/>
      <c r="H11" s="1055"/>
      <c r="I11" s="1055"/>
      <c r="J11" s="1055"/>
      <c r="K11" s="1055"/>
      <c r="L11" s="1055"/>
      <c r="M11" s="1055"/>
      <c r="N11" s="1055"/>
    </row>
    <row r="12" spans="1:14" ht="14.4">
      <c r="B12" s="708"/>
      <c r="C12" s="11"/>
      <c r="D12" s="12"/>
      <c r="E12" s="12"/>
      <c r="F12" s="12"/>
      <c r="G12" s="12"/>
      <c r="H12" s="12"/>
      <c r="I12" s="12"/>
      <c r="J12" s="11"/>
      <c r="K12" s="11"/>
      <c r="L12" s="11"/>
      <c r="M12" s="11"/>
      <c r="N12" s="11"/>
    </row>
    <row r="13" spans="1:14" ht="38.4" customHeight="1">
      <c r="B13" s="708" t="s">
        <v>251</v>
      </c>
      <c r="C13" s="1055" t="s">
        <v>865</v>
      </c>
      <c r="D13" s="1055"/>
      <c r="E13" s="1055"/>
      <c r="F13" s="1055"/>
      <c r="G13" s="1055"/>
      <c r="H13" s="1055"/>
      <c r="I13" s="1055"/>
      <c r="J13" s="1055"/>
      <c r="K13" s="1055"/>
      <c r="L13" s="1055"/>
      <c r="M13" s="1055"/>
      <c r="N13" s="1055"/>
    </row>
    <row r="14" spans="1:14" ht="18.600000000000001" customHeight="1">
      <c r="B14" s="708"/>
      <c r="C14" s="1055" t="s">
        <v>890</v>
      </c>
      <c r="D14" s="1055"/>
      <c r="E14" s="1055"/>
      <c r="F14" s="1055"/>
      <c r="G14" s="1055"/>
      <c r="H14" s="1055"/>
      <c r="I14" s="1055"/>
      <c r="J14" s="1055"/>
      <c r="K14" s="1055"/>
      <c r="L14" s="1055"/>
      <c r="M14" s="1055"/>
      <c r="N14" s="1055"/>
    </row>
    <row r="15" spans="1:14" ht="28.35" customHeight="1">
      <c r="B15" s="708"/>
      <c r="C15" s="1055" t="s">
        <v>868</v>
      </c>
      <c r="D15" s="1055"/>
      <c r="E15" s="1055"/>
      <c r="F15" s="1055"/>
      <c r="G15" s="1055"/>
      <c r="H15" s="1055"/>
      <c r="I15" s="1055"/>
      <c r="J15" s="1055"/>
      <c r="K15" s="1055"/>
      <c r="L15" s="1055"/>
      <c r="M15" s="1055"/>
      <c r="N15" s="1055"/>
    </row>
    <row r="16" spans="1:14" ht="13.65" customHeight="1">
      <c r="B16" s="708"/>
      <c r="C16" s="11"/>
      <c r="D16" s="710"/>
      <c r="E16" s="710"/>
      <c r="F16" s="710"/>
      <c r="G16" s="710"/>
      <c r="H16" s="710"/>
      <c r="I16" s="710"/>
      <c r="J16" s="710"/>
      <c r="K16" s="710"/>
      <c r="L16" s="710"/>
      <c r="M16" s="710"/>
      <c r="N16" s="710"/>
    </row>
    <row r="17" spans="2:14" ht="31.8" customHeight="1">
      <c r="B17" s="708"/>
      <c r="C17" s="1055" t="s">
        <v>866</v>
      </c>
      <c r="D17" s="1055"/>
      <c r="E17" s="1055"/>
      <c r="F17" s="1055"/>
      <c r="G17" s="1055"/>
      <c r="H17" s="1055"/>
      <c r="I17" s="1055"/>
      <c r="J17" s="1055"/>
      <c r="K17" s="1055"/>
      <c r="L17" s="1055"/>
      <c r="M17" s="1055"/>
      <c r="N17" s="1055"/>
    </row>
    <row r="18" spans="2:14" ht="14.4">
      <c r="B18" s="708"/>
      <c r="C18" s="11"/>
      <c r="D18" s="12"/>
      <c r="E18" s="12"/>
      <c r="F18" s="12"/>
      <c r="G18" s="12"/>
      <c r="H18" s="12"/>
      <c r="I18" s="12"/>
      <c r="J18" s="11"/>
      <c r="K18" s="11"/>
      <c r="L18" s="11"/>
      <c r="M18" s="11"/>
      <c r="N18" s="11"/>
    </row>
    <row r="19" spans="2:14" ht="18.600000000000001" customHeight="1">
      <c r="B19" s="708" t="s">
        <v>256</v>
      </c>
      <c r="C19" s="1055" t="s">
        <v>1044</v>
      </c>
      <c r="D19" s="1055"/>
      <c r="E19" s="1055"/>
      <c r="F19" s="1055"/>
      <c r="G19" s="1055"/>
      <c r="H19" s="1055"/>
      <c r="I19" s="1055"/>
      <c r="J19" s="1055"/>
      <c r="K19" s="1055"/>
      <c r="L19" s="1055"/>
      <c r="M19" s="1055"/>
      <c r="N19" s="1055"/>
    </row>
    <row r="20" spans="2:14" ht="26.4" customHeight="1">
      <c r="B20" s="708"/>
      <c r="C20" s="1055"/>
      <c r="D20" s="1055"/>
      <c r="E20" s="1055"/>
      <c r="F20" s="1055"/>
      <c r="G20" s="1055"/>
      <c r="H20" s="1055"/>
      <c r="I20" s="1055"/>
      <c r="J20" s="1055"/>
      <c r="K20" s="1055"/>
      <c r="L20" s="1055"/>
      <c r="M20" s="1055"/>
      <c r="N20" s="1055"/>
    </row>
    <row r="21" spans="2:14" ht="14.4">
      <c r="B21" s="708"/>
      <c r="C21" s="11"/>
      <c r="D21" s="12"/>
      <c r="E21" s="12"/>
      <c r="F21" s="12"/>
      <c r="G21" s="12"/>
      <c r="H21" s="12"/>
      <c r="I21" s="12"/>
      <c r="J21" s="11"/>
      <c r="K21" s="11"/>
      <c r="L21" s="11"/>
      <c r="M21" s="11"/>
      <c r="N21" s="11"/>
    </row>
    <row r="22" spans="2:14" ht="47.4" customHeight="1">
      <c r="B22" s="708" t="s">
        <v>864</v>
      </c>
      <c r="C22" s="1055" t="s">
        <v>830</v>
      </c>
      <c r="D22" s="1055"/>
      <c r="E22" s="1055"/>
      <c r="F22" s="1055"/>
      <c r="G22" s="1055"/>
      <c r="H22" s="1055"/>
      <c r="I22" s="1055"/>
      <c r="J22" s="1055"/>
      <c r="K22" s="1055"/>
      <c r="L22" s="1055"/>
      <c r="M22" s="1055"/>
      <c r="N22" s="1055"/>
    </row>
    <row r="24" spans="2:14" ht="15" customHeight="1"/>
    <row r="50" spans="1:14" ht="14.4" thickBot="1">
      <c r="A50" s="32"/>
      <c r="B50" s="44"/>
      <c r="C50" s="44"/>
      <c r="D50" s="44"/>
      <c r="E50" s="44"/>
      <c r="F50" s="44"/>
      <c r="G50" s="44"/>
      <c r="H50" s="44"/>
      <c r="I50" s="44"/>
      <c r="J50" s="44"/>
      <c r="K50" s="44"/>
      <c r="L50" s="44"/>
      <c r="M50" s="44"/>
      <c r="N50" s="44"/>
    </row>
    <row r="51" spans="1:14" ht="15" thickTop="1" thickBot="1">
      <c r="A51" s="32"/>
      <c r="B51" s="32"/>
      <c r="C51" s="32"/>
      <c r="D51" s="32"/>
      <c r="E51" s="32"/>
      <c r="F51" s="32"/>
      <c r="G51" s="32"/>
      <c r="H51" s="32"/>
      <c r="I51" s="32"/>
      <c r="J51" s="32"/>
      <c r="K51" s="32"/>
      <c r="L51" s="32"/>
      <c r="M51" s="32"/>
      <c r="N51" s="324" t="s">
        <v>1045</v>
      </c>
    </row>
    <row r="52" spans="1:14" ht="14.4" thickTop="1"/>
  </sheetData>
  <sheetProtection algorithmName="SHA-512" hashValue="mNd8b9IDahmV/eIhbSjUZOgcnOm8z2/Ug5sYv6AysniSIHWP0r8tVh232GlSmfzhCOqVLUvMc4f9RQl9XEBa1w==" saltValue="m4FazDEQ+xJQSkz1l4gMkQ==" spinCount="100000" sheet="1" selectLockedCells="1"/>
  <mergeCells count="11">
    <mergeCell ref="C17:N17"/>
    <mergeCell ref="C22:N22"/>
    <mergeCell ref="C19:N20"/>
    <mergeCell ref="C4:N4"/>
    <mergeCell ref="C8:N8"/>
    <mergeCell ref="C13:N13"/>
    <mergeCell ref="C14:N14"/>
    <mergeCell ref="C15:N15"/>
    <mergeCell ref="C11:N11"/>
    <mergeCell ref="D9:N9"/>
    <mergeCell ref="D10:N10"/>
  </mergeCells>
  <phoneticPr fontId="5" type="noConversion"/>
  <printOptions horizontalCentered="1"/>
  <pageMargins left="0.25" right="0.25" top="0.5" bottom="0.25" header="0.5" footer="0.25"/>
  <pageSetup scale="85" fitToHeight="0" orientation="portrait" r:id="rId1"/>
  <headerFooter alignWithMargins="0"/>
  <extLst>
    <ext xmlns:mx="http://schemas.microsoft.com/office/mac/excel/2008/main" uri="{64002731-A6B0-56B0-2670-7721B7C09600}">
      <mx:PLV Mode="1"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FFFF00"/>
    <pageSetUpPr fitToPage="1"/>
  </sheetPr>
  <dimension ref="A1:R31"/>
  <sheetViews>
    <sheetView view="pageBreakPreview" zoomScaleNormal="100" zoomScaleSheetLayoutView="100" workbookViewId="0">
      <selection activeCell="B8" sqref="B8"/>
    </sheetView>
  </sheetViews>
  <sheetFormatPr defaultColWidth="9.109375" defaultRowHeight="13.8"/>
  <cols>
    <col min="1" max="1" width="4.88671875" style="1" customWidth="1"/>
    <col min="2" max="2" width="30.44140625" style="1" customWidth="1"/>
    <col min="3" max="3" width="0.88671875" style="1" customWidth="1"/>
    <col min="4" max="4" width="16.44140625" style="1" customWidth="1"/>
    <col min="5" max="6" width="10.5546875" style="1" bestFit="1" customWidth="1"/>
    <col min="7" max="7" width="15.5546875" style="1" customWidth="1"/>
    <col min="8" max="8" width="0.88671875" style="1" customWidth="1"/>
    <col min="9" max="9" width="16.44140625" style="1" customWidth="1"/>
    <col min="10" max="10" width="9.5546875" style="1" customWidth="1"/>
    <col min="11" max="11" width="10.5546875" style="1" customWidth="1"/>
    <col min="12" max="12" width="15.5546875" style="1" customWidth="1"/>
    <col min="13" max="13" width="0.5546875" style="1" customWidth="1"/>
    <col min="14" max="14" width="1" style="1" customWidth="1"/>
    <col min="15" max="15" width="3.88671875" style="1" customWidth="1"/>
    <col min="16" max="16" width="4.44140625" style="1" customWidth="1"/>
    <col min="17" max="17" width="12.44140625" style="1" customWidth="1"/>
    <col min="18" max="18" width="10.5546875" style="1" customWidth="1"/>
    <col min="19" max="16384" width="9.109375" style="1"/>
  </cols>
  <sheetData>
    <row r="1" spans="1:18" ht="3" customHeight="1" thickBot="1">
      <c r="A1" s="59"/>
      <c r="B1" s="32"/>
      <c r="C1" s="32"/>
      <c r="D1" s="32"/>
      <c r="E1" s="32"/>
      <c r="F1" s="32"/>
      <c r="G1" s="32"/>
      <c r="H1" s="32"/>
      <c r="I1" s="32"/>
      <c r="J1" s="32"/>
      <c r="K1" s="32"/>
      <c r="L1" s="32"/>
      <c r="M1" s="32"/>
      <c r="N1" s="32"/>
      <c r="O1" s="32"/>
      <c r="P1" s="32"/>
      <c r="Q1" s="32"/>
    </row>
    <row r="2" spans="1:18" ht="14.4" thickTop="1">
      <c r="A2" s="107">
        <v>29</v>
      </c>
      <c r="B2" s="109" t="s">
        <v>776</v>
      </c>
      <c r="C2" s="96"/>
    </row>
    <row r="3" spans="1:18">
      <c r="A3" s="142"/>
      <c r="B3" s="1" t="s">
        <v>943</v>
      </c>
      <c r="M3" s="7"/>
      <c r="N3" s="7"/>
      <c r="O3" s="7"/>
    </row>
    <row r="4" spans="1:18" ht="3.9" customHeight="1">
      <c r="A4" s="9"/>
      <c r="C4" s="91"/>
      <c r="D4" s="91"/>
      <c r="E4" s="91"/>
      <c r="F4" s="91"/>
      <c r="G4" s="91"/>
      <c r="I4" s="91"/>
      <c r="J4" s="91"/>
      <c r="K4" s="187"/>
      <c r="L4" s="187"/>
      <c r="M4" s="187"/>
      <c r="N4" s="187"/>
      <c r="O4" s="187"/>
      <c r="P4" s="91"/>
      <c r="Q4" s="91"/>
    </row>
    <row r="5" spans="1:18">
      <c r="A5" s="326"/>
      <c r="B5" s="86"/>
      <c r="C5" s="327"/>
      <c r="D5" s="906" t="s">
        <v>23</v>
      </c>
      <c r="E5" s="908"/>
      <c r="F5" s="908"/>
      <c r="G5" s="907"/>
      <c r="H5" s="328"/>
      <c r="I5" s="906" t="s">
        <v>22</v>
      </c>
      <c r="J5" s="908"/>
      <c r="K5" s="908"/>
      <c r="L5" s="907"/>
      <c r="M5" s="328"/>
      <c r="N5" s="1058" t="s">
        <v>386</v>
      </c>
      <c r="O5" s="889"/>
      <c r="P5" s="890"/>
      <c r="Q5" s="329" t="s">
        <v>111</v>
      </c>
      <c r="R5" s="7"/>
    </row>
    <row r="6" spans="1:18">
      <c r="A6" s="330" t="s">
        <v>950</v>
      </c>
      <c r="B6" s="88"/>
      <c r="C6" s="327"/>
      <c r="D6" s="331" t="s">
        <v>647</v>
      </c>
      <c r="E6" s="332" t="s">
        <v>436</v>
      </c>
      <c r="F6" s="332" t="s">
        <v>388</v>
      </c>
      <c r="G6" s="332" t="s">
        <v>389</v>
      </c>
      <c r="H6" s="328"/>
      <c r="I6" s="332" t="s">
        <v>647</v>
      </c>
      <c r="J6" s="332" t="s">
        <v>436</v>
      </c>
      <c r="K6" s="332" t="s">
        <v>388</v>
      </c>
      <c r="L6" s="332" t="s">
        <v>389</v>
      </c>
      <c r="M6" s="328"/>
      <c r="N6" s="1056" t="s">
        <v>390</v>
      </c>
      <c r="O6" s="856"/>
      <c r="P6" s="1057"/>
      <c r="Q6" s="329" t="s">
        <v>835</v>
      </c>
      <c r="R6" s="7"/>
    </row>
    <row r="7" spans="1:18" ht="14.4" thickBot="1">
      <c r="A7" s="180"/>
      <c r="B7" s="92"/>
      <c r="C7" s="327"/>
      <c r="D7" s="333" t="s">
        <v>387</v>
      </c>
      <c r="E7" s="170" t="s">
        <v>437</v>
      </c>
      <c r="F7" s="170" t="s">
        <v>391</v>
      </c>
      <c r="G7" s="170" t="s">
        <v>387</v>
      </c>
      <c r="H7" s="328"/>
      <c r="I7" s="170" t="s">
        <v>387</v>
      </c>
      <c r="J7" s="170" t="s">
        <v>437</v>
      </c>
      <c r="K7" s="170" t="s">
        <v>391</v>
      </c>
      <c r="L7" s="170" t="s">
        <v>387</v>
      </c>
      <c r="M7" s="328"/>
      <c r="N7" s="1056" t="s">
        <v>392</v>
      </c>
      <c r="O7" s="856"/>
      <c r="P7" s="1057"/>
      <c r="Q7" s="334" t="s">
        <v>28</v>
      </c>
      <c r="R7" s="7"/>
    </row>
    <row r="8" spans="1:18" ht="15" customHeight="1" thickBot="1">
      <c r="A8" s="335" t="s">
        <v>354</v>
      </c>
      <c r="B8" s="336"/>
      <c r="C8" s="327"/>
      <c r="D8" s="1059"/>
      <c r="E8" s="1061"/>
      <c r="F8" s="1063"/>
      <c r="G8" s="1067">
        <f>D8*F8</f>
        <v>0</v>
      </c>
      <c r="H8" s="328"/>
      <c r="I8" s="1059"/>
      <c r="J8" s="1065"/>
      <c r="K8" s="1063"/>
      <c r="L8" s="1067">
        <f>I8*K8</f>
        <v>0</v>
      </c>
      <c r="M8" s="328"/>
      <c r="N8" s="337"/>
      <c r="O8" s="47"/>
      <c r="P8" s="338" t="s">
        <v>125</v>
      </c>
      <c r="Q8" s="1069"/>
      <c r="R8" s="7"/>
    </row>
    <row r="9" spans="1:18" ht="15" customHeight="1" thickBot="1">
      <c r="A9" s="339"/>
      <c r="B9" s="340"/>
      <c r="C9" s="327"/>
      <c r="D9" s="1060"/>
      <c r="E9" s="1062"/>
      <c r="F9" s="1064"/>
      <c r="G9" s="1068"/>
      <c r="H9" s="328"/>
      <c r="I9" s="1060"/>
      <c r="J9" s="1066"/>
      <c r="K9" s="1064"/>
      <c r="L9" s="1068"/>
      <c r="M9" s="328"/>
      <c r="N9" s="341"/>
      <c r="O9" s="47"/>
      <c r="P9" s="342" t="s">
        <v>126</v>
      </c>
      <c r="Q9" s="1070"/>
    </row>
    <row r="10" spans="1:18" ht="15" customHeight="1" thickBot="1">
      <c r="A10" s="335" t="s">
        <v>359</v>
      </c>
      <c r="B10" s="336"/>
      <c r="C10" s="327"/>
      <c r="D10" s="1059"/>
      <c r="E10" s="1061"/>
      <c r="F10" s="1063"/>
      <c r="G10" s="1067">
        <f t="shared" ref="G10" si="0">D10*F10</f>
        <v>0</v>
      </c>
      <c r="H10" s="328"/>
      <c r="I10" s="1059"/>
      <c r="J10" s="1065"/>
      <c r="K10" s="1063"/>
      <c r="L10" s="1067">
        <f>I10*K10</f>
        <v>0</v>
      </c>
      <c r="M10" s="328"/>
      <c r="N10" s="337"/>
      <c r="O10" s="47"/>
      <c r="P10" s="338" t="s">
        <v>125</v>
      </c>
      <c r="Q10" s="1069"/>
    </row>
    <row r="11" spans="1:18" ht="15" customHeight="1" thickBot="1">
      <c r="A11" s="339"/>
      <c r="B11" s="340"/>
      <c r="C11" s="327"/>
      <c r="D11" s="1060"/>
      <c r="E11" s="1062"/>
      <c r="F11" s="1064"/>
      <c r="G11" s="1068"/>
      <c r="H11" s="328"/>
      <c r="I11" s="1060"/>
      <c r="J11" s="1066"/>
      <c r="K11" s="1064"/>
      <c r="L11" s="1068"/>
      <c r="M11" s="328"/>
      <c r="N11" s="341"/>
      <c r="O11" s="47"/>
      <c r="P11" s="342" t="s">
        <v>126</v>
      </c>
      <c r="Q11" s="1070"/>
    </row>
    <row r="12" spans="1:18" ht="15" customHeight="1" thickBot="1">
      <c r="A12" s="335" t="s">
        <v>361</v>
      </c>
      <c r="B12" s="336"/>
      <c r="C12" s="327"/>
      <c r="D12" s="1059"/>
      <c r="E12" s="1061"/>
      <c r="F12" s="1063"/>
      <c r="G12" s="1067">
        <f t="shared" ref="G12" si="1">D12*F12</f>
        <v>0</v>
      </c>
      <c r="H12" s="328"/>
      <c r="I12" s="1059"/>
      <c r="J12" s="1065"/>
      <c r="K12" s="1063"/>
      <c r="L12" s="1067">
        <f t="shared" ref="L12" si="2">I12*K12</f>
        <v>0</v>
      </c>
      <c r="M12" s="328"/>
      <c r="N12" s="337"/>
      <c r="O12" s="47"/>
      <c r="P12" s="338" t="s">
        <v>125</v>
      </c>
      <c r="Q12" s="1069"/>
    </row>
    <row r="13" spans="1:18" ht="15" customHeight="1" thickBot="1">
      <c r="A13" s="339"/>
      <c r="B13" s="340"/>
      <c r="C13" s="327"/>
      <c r="D13" s="1060"/>
      <c r="E13" s="1062"/>
      <c r="F13" s="1064"/>
      <c r="G13" s="1068"/>
      <c r="H13" s="328"/>
      <c r="I13" s="1060"/>
      <c r="J13" s="1066"/>
      <c r="K13" s="1064"/>
      <c r="L13" s="1068"/>
      <c r="M13" s="328"/>
      <c r="N13" s="341"/>
      <c r="O13" s="47"/>
      <c r="P13" s="342" t="s">
        <v>126</v>
      </c>
      <c r="Q13" s="1070"/>
    </row>
    <row r="14" spans="1:18" ht="15" customHeight="1" thickBot="1">
      <c r="A14" s="335" t="s">
        <v>366</v>
      </c>
      <c r="B14" s="336"/>
      <c r="C14" s="327"/>
      <c r="D14" s="1059"/>
      <c r="E14" s="1061"/>
      <c r="F14" s="1063"/>
      <c r="G14" s="1067">
        <f t="shared" ref="G14" si="3">D14*F14</f>
        <v>0</v>
      </c>
      <c r="H14" s="328"/>
      <c r="I14" s="1059"/>
      <c r="J14" s="1065"/>
      <c r="K14" s="1063"/>
      <c r="L14" s="1067">
        <f t="shared" ref="L14" si="4">I14*K14</f>
        <v>0</v>
      </c>
      <c r="M14" s="328"/>
      <c r="N14" s="337"/>
      <c r="O14" s="47"/>
      <c r="P14" s="338" t="s">
        <v>125</v>
      </c>
      <c r="Q14" s="1069"/>
    </row>
    <row r="15" spans="1:18" ht="15" customHeight="1" thickBot="1">
      <c r="A15" s="339"/>
      <c r="B15" s="340"/>
      <c r="C15" s="327"/>
      <c r="D15" s="1060"/>
      <c r="E15" s="1062"/>
      <c r="F15" s="1064"/>
      <c r="G15" s="1068"/>
      <c r="H15" s="328"/>
      <c r="I15" s="1060"/>
      <c r="J15" s="1066"/>
      <c r="K15" s="1064"/>
      <c r="L15" s="1068"/>
      <c r="M15" s="328"/>
      <c r="N15" s="341"/>
      <c r="O15" s="47"/>
      <c r="P15" s="342" t="s">
        <v>126</v>
      </c>
      <c r="Q15" s="1070"/>
    </row>
    <row r="16" spans="1:18" ht="15" customHeight="1" thickBot="1">
      <c r="A16" s="335" t="s">
        <v>367</v>
      </c>
      <c r="B16" s="336"/>
      <c r="C16" s="327"/>
      <c r="D16" s="1059"/>
      <c r="E16" s="1061"/>
      <c r="F16" s="1063"/>
      <c r="G16" s="1067">
        <f t="shared" ref="G16" si="5">D16*F16</f>
        <v>0</v>
      </c>
      <c r="H16" s="328"/>
      <c r="I16" s="1059"/>
      <c r="J16" s="1065"/>
      <c r="K16" s="1063"/>
      <c r="L16" s="1067">
        <f t="shared" ref="L16" si="6">I16*K16</f>
        <v>0</v>
      </c>
      <c r="M16" s="328"/>
      <c r="N16" s="337"/>
      <c r="O16" s="47"/>
      <c r="P16" s="338" t="s">
        <v>125</v>
      </c>
      <c r="Q16" s="1069"/>
    </row>
    <row r="17" spans="1:17" ht="15" customHeight="1" thickBot="1">
      <c r="A17" s="339"/>
      <c r="B17" s="340"/>
      <c r="C17" s="327"/>
      <c r="D17" s="1060"/>
      <c r="E17" s="1062"/>
      <c r="F17" s="1064"/>
      <c r="G17" s="1068"/>
      <c r="H17" s="328"/>
      <c r="I17" s="1060"/>
      <c r="J17" s="1066"/>
      <c r="K17" s="1064"/>
      <c r="L17" s="1068"/>
      <c r="M17" s="328"/>
      <c r="N17" s="341"/>
      <c r="O17" s="47"/>
      <c r="P17" s="342" t="s">
        <v>126</v>
      </c>
      <c r="Q17" s="1070"/>
    </row>
    <row r="18" spans="1:17" ht="15" customHeight="1" thickBot="1">
      <c r="A18" s="335" t="s">
        <v>393</v>
      </c>
      <c r="B18" s="336"/>
      <c r="C18" s="327"/>
      <c r="D18" s="1059"/>
      <c r="E18" s="1061"/>
      <c r="F18" s="1063"/>
      <c r="G18" s="1067">
        <f t="shared" ref="G18" si="7">D18*F18</f>
        <v>0</v>
      </c>
      <c r="H18" s="328"/>
      <c r="I18" s="1059"/>
      <c r="J18" s="1065"/>
      <c r="K18" s="1063"/>
      <c r="L18" s="1067">
        <f t="shared" ref="L18" si="8">I18*K18</f>
        <v>0</v>
      </c>
      <c r="M18" s="328"/>
      <c r="N18" s="337"/>
      <c r="O18" s="47"/>
      <c r="P18" s="338" t="s">
        <v>125</v>
      </c>
      <c r="Q18" s="1069"/>
    </row>
    <row r="19" spans="1:17" ht="15" customHeight="1" thickBot="1">
      <c r="A19" s="339"/>
      <c r="B19" s="340"/>
      <c r="C19" s="327"/>
      <c r="D19" s="1060"/>
      <c r="E19" s="1062"/>
      <c r="F19" s="1064"/>
      <c r="G19" s="1068"/>
      <c r="H19" s="328"/>
      <c r="I19" s="1060"/>
      <c r="J19" s="1066"/>
      <c r="K19" s="1064"/>
      <c r="L19" s="1068"/>
      <c r="M19" s="328"/>
      <c r="N19" s="341"/>
      <c r="O19" s="47"/>
      <c r="P19" s="342" t="s">
        <v>126</v>
      </c>
      <c r="Q19" s="1070"/>
    </row>
    <row r="20" spans="1:17" ht="15" customHeight="1" thickBot="1">
      <c r="A20" s="335" t="s">
        <v>394</v>
      </c>
      <c r="B20" s="336"/>
      <c r="C20" s="327"/>
      <c r="D20" s="1059"/>
      <c r="E20" s="1061"/>
      <c r="F20" s="1063"/>
      <c r="G20" s="1067">
        <f t="shared" ref="G20" si="9">D20*F20</f>
        <v>0</v>
      </c>
      <c r="H20" s="328"/>
      <c r="I20" s="1059"/>
      <c r="J20" s="1065"/>
      <c r="K20" s="1063"/>
      <c r="L20" s="1067">
        <f t="shared" ref="L20" si="10">I20*K20</f>
        <v>0</v>
      </c>
      <c r="M20" s="328"/>
      <c r="N20" s="337"/>
      <c r="O20" s="47"/>
      <c r="P20" s="338" t="s">
        <v>125</v>
      </c>
      <c r="Q20" s="1069"/>
    </row>
    <row r="21" spans="1:17" ht="15" customHeight="1" thickBot="1">
      <c r="A21" s="339"/>
      <c r="B21" s="340"/>
      <c r="C21" s="327"/>
      <c r="D21" s="1060"/>
      <c r="E21" s="1062"/>
      <c r="F21" s="1064"/>
      <c r="G21" s="1068"/>
      <c r="H21" s="328"/>
      <c r="I21" s="1060"/>
      <c r="J21" s="1066"/>
      <c r="K21" s="1064"/>
      <c r="L21" s="1068"/>
      <c r="M21" s="328"/>
      <c r="N21" s="341"/>
      <c r="O21" s="47"/>
      <c r="P21" s="342" t="s">
        <v>126</v>
      </c>
      <c r="Q21" s="1070"/>
    </row>
    <row r="22" spans="1:17" ht="15" customHeight="1" thickBot="1">
      <c r="A22" s="335" t="s">
        <v>395</v>
      </c>
      <c r="B22" s="336"/>
      <c r="C22" s="327"/>
      <c r="D22" s="1059"/>
      <c r="E22" s="1061"/>
      <c r="F22" s="1063"/>
      <c r="G22" s="1067">
        <f t="shared" ref="G22" si="11">D22*F22</f>
        <v>0</v>
      </c>
      <c r="H22" s="328"/>
      <c r="I22" s="1059"/>
      <c r="J22" s="1065"/>
      <c r="K22" s="1063"/>
      <c r="L22" s="1067">
        <f t="shared" ref="L22" si="12">I22*K22</f>
        <v>0</v>
      </c>
      <c r="M22" s="328"/>
      <c r="N22" s="337"/>
      <c r="O22" s="47"/>
      <c r="P22" s="338" t="s">
        <v>125</v>
      </c>
      <c r="Q22" s="1069"/>
    </row>
    <row r="23" spans="1:17" ht="15" customHeight="1" thickBot="1">
      <c r="A23" s="339"/>
      <c r="B23" s="340"/>
      <c r="C23" s="327"/>
      <c r="D23" s="1060"/>
      <c r="E23" s="1062"/>
      <c r="F23" s="1064"/>
      <c r="G23" s="1068"/>
      <c r="H23" s="328"/>
      <c r="I23" s="1060"/>
      <c r="J23" s="1066"/>
      <c r="K23" s="1064"/>
      <c r="L23" s="1068"/>
      <c r="M23" s="328"/>
      <c r="N23" s="341"/>
      <c r="O23" s="47"/>
      <c r="P23" s="342" t="s">
        <v>126</v>
      </c>
      <c r="Q23" s="1070"/>
    </row>
    <row r="24" spans="1:17" ht="15" customHeight="1" thickBot="1">
      <c r="A24" s="335" t="s">
        <v>396</v>
      </c>
      <c r="B24" s="336"/>
      <c r="C24" s="327"/>
      <c r="D24" s="1059"/>
      <c r="E24" s="1061"/>
      <c r="F24" s="1063"/>
      <c r="G24" s="1067">
        <f t="shared" ref="G24" si="13">D24*F24</f>
        <v>0</v>
      </c>
      <c r="H24" s="328"/>
      <c r="I24" s="1059"/>
      <c r="J24" s="1065"/>
      <c r="K24" s="1063"/>
      <c r="L24" s="1067">
        <f t="shared" ref="L24" si="14">I24*K24</f>
        <v>0</v>
      </c>
      <c r="M24" s="328"/>
      <c r="N24" s="337"/>
      <c r="O24" s="47"/>
      <c r="P24" s="338" t="s">
        <v>125</v>
      </c>
      <c r="Q24" s="1069"/>
    </row>
    <row r="25" spans="1:17" ht="15" customHeight="1" thickBot="1">
      <c r="A25" s="339"/>
      <c r="B25" s="340"/>
      <c r="C25" s="327"/>
      <c r="D25" s="1060"/>
      <c r="E25" s="1062"/>
      <c r="F25" s="1064"/>
      <c r="G25" s="1068"/>
      <c r="H25" s="328"/>
      <c r="I25" s="1060"/>
      <c r="J25" s="1066"/>
      <c r="K25" s="1064"/>
      <c r="L25" s="1068"/>
      <c r="M25" s="328"/>
      <c r="N25" s="341"/>
      <c r="O25" s="47"/>
      <c r="P25" s="342" t="s">
        <v>126</v>
      </c>
      <c r="Q25" s="1070"/>
    </row>
    <row r="26" spans="1:17" ht="15" customHeight="1" thickBot="1">
      <c r="A26" s="335" t="s">
        <v>397</v>
      </c>
      <c r="B26" s="336"/>
      <c r="C26" s="327"/>
      <c r="D26" s="1059"/>
      <c r="E26" s="1061"/>
      <c r="F26" s="1063"/>
      <c r="G26" s="1067">
        <f t="shared" ref="G26" si="15">D26*F26</f>
        <v>0</v>
      </c>
      <c r="H26" s="328"/>
      <c r="I26" s="1059"/>
      <c r="J26" s="1065"/>
      <c r="K26" s="1063"/>
      <c r="L26" s="1067">
        <f t="shared" ref="L26" si="16">I26*K26</f>
        <v>0</v>
      </c>
      <c r="M26" s="328"/>
      <c r="N26" s="337"/>
      <c r="O26" s="47"/>
      <c r="P26" s="338" t="s">
        <v>125</v>
      </c>
      <c r="Q26" s="1069"/>
    </row>
    <row r="27" spans="1:17" ht="15" customHeight="1" thickBot="1">
      <c r="A27" s="339"/>
      <c r="B27" s="340"/>
      <c r="C27" s="327"/>
      <c r="D27" s="1060"/>
      <c r="E27" s="1062"/>
      <c r="F27" s="1064"/>
      <c r="G27" s="1068"/>
      <c r="H27" s="328"/>
      <c r="I27" s="1060"/>
      <c r="J27" s="1066"/>
      <c r="K27" s="1064"/>
      <c r="L27" s="1068"/>
      <c r="M27" s="328"/>
      <c r="N27" s="341"/>
      <c r="O27" s="47"/>
      <c r="P27" s="342" t="s">
        <v>126</v>
      </c>
      <c r="Q27" s="1070"/>
    </row>
    <row r="28" spans="1:17" ht="15" customHeight="1">
      <c r="A28" s="167"/>
      <c r="B28" s="889" t="s">
        <v>398</v>
      </c>
      <c r="C28" s="327"/>
      <c r="D28" s="1071">
        <f>SUM(D8:D27)</f>
        <v>0</v>
      </c>
      <c r="E28" s="1073">
        <f>SUM(E8:E27)</f>
        <v>0</v>
      </c>
      <c r="F28" s="1075">
        <f>SUM(F8:F27)</f>
        <v>0</v>
      </c>
      <c r="G28" s="1071">
        <f>SUM(G8:G27)</f>
        <v>0</v>
      </c>
      <c r="H28" s="328"/>
      <c r="I28" s="1071">
        <f>SUM(I8:I27)</f>
        <v>0</v>
      </c>
      <c r="J28" s="1077">
        <f>SUM(J8:J27)</f>
        <v>0</v>
      </c>
      <c r="K28" s="1075">
        <f>SUM(K8:K27)</f>
        <v>0</v>
      </c>
      <c r="L28" s="1071">
        <f>SUM(L8:L27)</f>
        <v>0</v>
      </c>
      <c r="M28" s="328"/>
      <c r="N28" s="309"/>
      <c r="O28" s="309"/>
      <c r="P28" s="309"/>
      <c r="Q28" s="343"/>
    </row>
    <row r="29" spans="1:17" ht="15" customHeight="1" thickBot="1">
      <c r="A29" s="180"/>
      <c r="B29" s="887"/>
      <c r="C29" s="327"/>
      <c r="D29" s="1072"/>
      <c r="E29" s="1074"/>
      <c r="F29" s="1076"/>
      <c r="G29" s="1072">
        <f>SUM(G8:G27)</f>
        <v>0</v>
      </c>
      <c r="H29" s="328"/>
      <c r="I29" s="1072"/>
      <c r="J29" s="1078"/>
      <c r="K29" s="1076"/>
      <c r="L29" s="1072">
        <f>SUM(L8:L27)</f>
        <v>0</v>
      </c>
      <c r="M29" s="328"/>
      <c r="N29" s="308"/>
      <c r="O29" s="308"/>
      <c r="P29" s="308"/>
      <c r="Q29" s="344"/>
    </row>
    <row r="30" spans="1:17" ht="15" thickTop="1" thickBot="1">
      <c r="A30" s="32"/>
      <c r="B30" s="32"/>
      <c r="C30" s="32"/>
      <c r="D30" s="32"/>
      <c r="E30" s="32"/>
      <c r="F30" s="32"/>
      <c r="G30" s="32"/>
      <c r="H30" s="32"/>
      <c r="I30" s="32"/>
      <c r="J30" s="32"/>
      <c r="K30" s="32"/>
      <c r="L30" s="32"/>
      <c r="M30" s="32"/>
      <c r="N30" s="32"/>
      <c r="O30" s="32"/>
      <c r="P30" s="32"/>
      <c r="Q30" s="32"/>
    </row>
    <row r="31" spans="1:17" ht="14.4" thickTop="1">
      <c r="Q31" s="104" t="s">
        <v>11</v>
      </c>
    </row>
  </sheetData>
  <sheetProtection algorithmName="SHA-512" hashValue="mRga8YFKQdEjdCNit82RVIUUCd/iZTgYCl2UyjF1sY9+k307WtrIpONU7MJJU9ZJGfJF9HN4yGty9RdX1iO9Kw==" saltValue="Mi8GBSmD8zbXd154Z2qX/w==" spinCount="100000" sheet="1" selectLockedCells="1"/>
  <protectedRanges>
    <protectedRange sqref="B8:B27 D8:G27 I8:K27 O8:O27 Q8:Q27" name="Range1"/>
  </protectedRanges>
  <mergeCells count="104">
    <mergeCell ref="D28:D29"/>
    <mergeCell ref="G28:G29"/>
    <mergeCell ref="I28:I29"/>
    <mergeCell ref="L28:L29"/>
    <mergeCell ref="B28:B29"/>
    <mergeCell ref="E28:E29"/>
    <mergeCell ref="F28:F29"/>
    <mergeCell ref="J28:J29"/>
    <mergeCell ref="K28:K29"/>
    <mergeCell ref="Q18:Q19"/>
    <mergeCell ref="Q20:Q21"/>
    <mergeCell ref="Q22:Q23"/>
    <mergeCell ref="Q24:Q25"/>
    <mergeCell ref="Q26:Q27"/>
    <mergeCell ref="Q8:Q9"/>
    <mergeCell ref="Q10:Q11"/>
    <mergeCell ref="Q12:Q13"/>
    <mergeCell ref="Q14:Q15"/>
    <mergeCell ref="Q16:Q17"/>
    <mergeCell ref="I26:I27"/>
    <mergeCell ref="J26:J27"/>
    <mergeCell ref="K26:K27"/>
    <mergeCell ref="L26:L27"/>
    <mergeCell ref="I20:I21"/>
    <mergeCell ref="J20:J21"/>
    <mergeCell ref="K20:K21"/>
    <mergeCell ref="L20:L21"/>
    <mergeCell ref="I22:I23"/>
    <mergeCell ref="J22:J23"/>
    <mergeCell ref="K22:K23"/>
    <mergeCell ref="L22:L23"/>
    <mergeCell ref="I12:I13"/>
    <mergeCell ref="J12:J13"/>
    <mergeCell ref="K12:K13"/>
    <mergeCell ref="L12:L13"/>
    <mergeCell ref="I14:I15"/>
    <mergeCell ref="J14:J15"/>
    <mergeCell ref="K14:K15"/>
    <mergeCell ref="L14:L15"/>
    <mergeCell ref="I24:I25"/>
    <mergeCell ref="J24:J25"/>
    <mergeCell ref="K24:K25"/>
    <mergeCell ref="L24:L25"/>
    <mergeCell ref="G20:G21"/>
    <mergeCell ref="G22:G23"/>
    <mergeCell ref="G24:G25"/>
    <mergeCell ref="G26:G27"/>
    <mergeCell ref="G8:G9"/>
    <mergeCell ref="G10:G11"/>
    <mergeCell ref="G12:G13"/>
    <mergeCell ref="G14:G15"/>
    <mergeCell ref="G16:G17"/>
    <mergeCell ref="G18:G19"/>
    <mergeCell ref="F20:F21"/>
    <mergeCell ref="F22:F23"/>
    <mergeCell ref="F24:F25"/>
    <mergeCell ref="F26:F27"/>
    <mergeCell ref="F8:F9"/>
    <mergeCell ref="F10:F11"/>
    <mergeCell ref="F12:F13"/>
    <mergeCell ref="F14:F15"/>
    <mergeCell ref="F16:F17"/>
    <mergeCell ref="E20:E21"/>
    <mergeCell ref="E22:E23"/>
    <mergeCell ref="E24:E25"/>
    <mergeCell ref="E26:E27"/>
    <mergeCell ref="E8:E9"/>
    <mergeCell ref="E10:E11"/>
    <mergeCell ref="E12:E13"/>
    <mergeCell ref="E14:E15"/>
    <mergeCell ref="E16:E17"/>
    <mergeCell ref="D20:D21"/>
    <mergeCell ref="D22:D23"/>
    <mergeCell ref="D24:D25"/>
    <mergeCell ref="D26:D27"/>
    <mergeCell ref="D8:D9"/>
    <mergeCell ref="D10:D11"/>
    <mergeCell ref="D12:D13"/>
    <mergeCell ref="D14:D15"/>
    <mergeCell ref="D16:D17"/>
    <mergeCell ref="N7:P7"/>
    <mergeCell ref="D5:G5"/>
    <mergeCell ref="I5:L5"/>
    <mergeCell ref="N5:P5"/>
    <mergeCell ref="N6:P6"/>
    <mergeCell ref="D18:D19"/>
    <mergeCell ref="E18:E19"/>
    <mergeCell ref="F18:F19"/>
    <mergeCell ref="I8:I9"/>
    <mergeCell ref="J8:J9"/>
    <mergeCell ref="K8:K9"/>
    <mergeCell ref="L8:L9"/>
    <mergeCell ref="I10:I11"/>
    <mergeCell ref="J10:J11"/>
    <mergeCell ref="K10:K11"/>
    <mergeCell ref="L10:L11"/>
    <mergeCell ref="I16:I17"/>
    <mergeCell ref="J16:J17"/>
    <mergeCell ref="K16:K17"/>
    <mergeCell ref="L16:L17"/>
    <mergeCell ref="I18:I19"/>
    <mergeCell ref="J18:J19"/>
    <mergeCell ref="K18:K19"/>
    <mergeCell ref="L18:L19"/>
  </mergeCells>
  <phoneticPr fontId="5" type="noConversion"/>
  <printOptions horizontalCentered="1" verticalCentered="1"/>
  <pageMargins left="0.25" right="0.25" top="0.5" bottom="0.25" header="0.5" footer="0.5"/>
  <pageSetup scale="80" orientation="landscape" r:id="rId1"/>
  <headerFooter alignWithMargins="0"/>
  <extLs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pageSetUpPr fitToPage="1"/>
  </sheetPr>
  <dimension ref="A1:M40"/>
  <sheetViews>
    <sheetView tabSelected="1" view="pageBreakPreview" topLeftCell="A10" zoomScale="96" zoomScaleNormal="96" zoomScaleSheetLayoutView="96" zoomScalePageLayoutView="150" workbookViewId="0">
      <selection activeCell="F22" sqref="F22:G24"/>
    </sheetView>
  </sheetViews>
  <sheetFormatPr defaultColWidth="8.5546875" defaultRowHeight="13.2"/>
  <cols>
    <col min="9" max="9" width="9.5546875" customWidth="1"/>
    <col min="10" max="10" width="12.5546875" customWidth="1"/>
  </cols>
  <sheetData>
    <row r="1" spans="1:13" ht="12.75" customHeight="1" thickTop="1">
      <c r="A1" s="401"/>
      <c r="B1" s="402"/>
      <c r="C1" s="402"/>
      <c r="D1" s="402"/>
      <c r="E1" s="402"/>
      <c r="F1" s="402"/>
      <c r="G1" s="402"/>
      <c r="H1" s="402"/>
      <c r="I1" s="402"/>
      <c r="J1" s="403"/>
    </row>
    <row r="2" spans="1:13" ht="12.75" customHeight="1">
      <c r="A2" s="404"/>
      <c r="J2" s="405"/>
    </row>
    <row r="3" spans="1:13" ht="12.75" customHeight="1">
      <c r="A3" s="404"/>
      <c r="C3" s="742"/>
      <c r="D3" s="743"/>
      <c r="E3" s="743"/>
      <c r="F3" s="743"/>
      <c r="G3" s="743"/>
      <c r="H3" s="743"/>
      <c r="I3" s="743"/>
      <c r="J3" s="744"/>
      <c r="L3" s="738"/>
      <c r="M3" s="738"/>
    </row>
    <row r="4" spans="1:13" ht="12.75" customHeight="1">
      <c r="A4" s="404"/>
      <c r="C4" s="745"/>
      <c r="D4" s="746"/>
      <c r="E4" s="746"/>
      <c r="F4" s="746"/>
      <c r="G4" s="746"/>
      <c r="H4" s="746"/>
      <c r="I4" s="746"/>
      <c r="J4" s="747"/>
    </row>
    <row r="5" spans="1:13" ht="12.75" customHeight="1">
      <c r="A5" s="404"/>
      <c r="C5" s="748"/>
      <c r="D5" s="748"/>
      <c r="E5" s="748"/>
      <c r="F5" s="748"/>
      <c r="G5" s="748"/>
      <c r="H5" s="748"/>
      <c r="I5" s="748"/>
      <c r="J5" s="749"/>
    </row>
    <row r="6" spans="1:13" ht="12.75" customHeight="1">
      <c r="A6" s="408"/>
      <c r="B6" s="409"/>
      <c r="C6" s="750"/>
      <c r="D6" s="751"/>
      <c r="E6" s="751"/>
      <c r="F6" s="751"/>
      <c r="G6" s="751"/>
      <c r="H6" s="751"/>
      <c r="I6" s="751"/>
      <c r="J6" s="752"/>
    </row>
    <row r="7" spans="1:13" ht="12.75" customHeight="1">
      <c r="A7" s="410"/>
      <c r="B7" s="409"/>
      <c r="C7" s="409"/>
      <c r="D7" s="409"/>
      <c r="E7" s="409"/>
      <c r="F7" s="409"/>
      <c r="G7" s="409"/>
      <c r="H7" s="409"/>
      <c r="I7" s="409"/>
      <c r="J7" s="411"/>
    </row>
    <row r="8" spans="1:13" ht="12.75" customHeight="1">
      <c r="A8" s="412"/>
      <c r="B8" s="413"/>
      <c r="C8" s="413"/>
      <c r="D8" s="413"/>
      <c r="E8" s="413"/>
      <c r="F8" s="413"/>
      <c r="G8" s="413"/>
      <c r="H8" s="413"/>
      <c r="I8" s="413"/>
      <c r="J8" s="414"/>
    </row>
    <row r="9" spans="1:13" ht="12.75" customHeight="1">
      <c r="A9" s="415"/>
      <c r="B9" s="416"/>
      <c r="C9" s="416"/>
      <c r="D9" s="416"/>
      <c r="E9" s="416"/>
      <c r="F9" s="416"/>
      <c r="G9" s="416"/>
      <c r="H9" s="416"/>
      <c r="I9" s="416"/>
      <c r="J9" s="417"/>
    </row>
    <row r="10" spans="1:13" ht="12.75" customHeight="1">
      <c r="A10" s="418"/>
      <c r="B10" s="419"/>
      <c r="C10" s="419"/>
      <c r="D10" s="419"/>
      <c r="E10" s="419"/>
      <c r="F10" s="419"/>
      <c r="G10" s="419"/>
      <c r="H10" s="419"/>
      <c r="I10" s="419"/>
      <c r="J10" s="420"/>
    </row>
    <row r="11" spans="1:13" ht="27.6">
      <c r="A11" s="739"/>
      <c r="B11" s="740"/>
      <c r="C11" s="740"/>
      <c r="D11" s="740"/>
      <c r="E11" s="740"/>
      <c r="F11" s="740"/>
      <c r="G11" s="740"/>
      <c r="H11" s="740"/>
      <c r="I11" s="740"/>
      <c r="J11" s="741"/>
    </row>
    <row r="12" spans="1:13" ht="27.6">
      <c r="A12" s="739" t="s">
        <v>957</v>
      </c>
      <c r="B12" s="740"/>
      <c r="C12" s="740"/>
      <c r="D12" s="740"/>
      <c r="E12" s="740"/>
      <c r="F12" s="740"/>
      <c r="G12" s="740"/>
      <c r="H12" s="740"/>
      <c r="I12" s="740"/>
      <c r="J12" s="741"/>
    </row>
    <row r="13" spans="1:13" ht="27.6">
      <c r="A13" s="739" t="s">
        <v>958</v>
      </c>
      <c r="B13" s="740"/>
      <c r="C13" s="740"/>
      <c r="D13" s="740"/>
      <c r="E13" s="740"/>
      <c r="F13" s="740"/>
      <c r="G13" s="740"/>
      <c r="H13" s="740"/>
      <c r="I13" s="740"/>
      <c r="J13" s="741"/>
    </row>
    <row r="14" spans="1:13" ht="27.6">
      <c r="A14" s="739" t="s">
        <v>959</v>
      </c>
      <c r="B14" s="740"/>
      <c r="C14" s="740"/>
      <c r="D14" s="740"/>
      <c r="E14" s="740"/>
      <c r="F14" s="740"/>
      <c r="G14" s="740"/>
      <c r="H14" s="740"/>
      <c r="I14" s="740"/>
      <c r="J14" s="741"/>
    </row>
    <row r="15" spans="1:13" ht="27.6">
      <c r="A15" s="739" t="s">
        <v>1034</v>
      </c>
      <c r="B15" s="740"/>
      <c r="C15" s="740"/>
      <c r="D15" s="740"/>
      <c r="E15" s="740"/>
      <c r="F15" s="740"/>
      <c r="G15" s="740"/>
      <c r="H15" s="740"/>
      <c r="I15" s="740"/>
      <c r="J15" s="741"/>
    </row>
    <row r="16" spans="1:13" ht="14.4" thickBot="1">
      <c r="A16" s="418"/>
      <c r="B16" s="421"/>
      <c r="C16" s="421"/>
      <c r="D16" s="421"/>
      <c r="E16" s="421"/>
      <c r="F16" s="421"/>
      <c r="G16" s="421"/>
      <c r="H16" s="421"/>
      <c r="I16" s="421"/>
      <c r="J16" s="422"/>
    </row>
    <row r="17" spans="1:10" ht="15" customHeight="1">
      <c r="A17" s="418"/>
      <c r="B17" s="421"/>
      <c r="C17" s="423"/>
      <c r="D17" s="424"/>
      <c r="E17" s="424"/>
      <c r="F17" s="424"/>
      <c r="G17" s="424"/>
      <c r="H17" s="425"/>
      <c r="I17" s="421"/>
      <c r="J17" s="422"/>
    </row>
    <row r="18" spans="1:10" ht="15" customHeight="1">
      <c r="A18" s="418"/>
      <c r="B18" s="421"/>
      <c r="C18" s="426"/>
      <c r="D18" s="421"/>
      <c r="E18" s="421"/>
      <c r="F18" s="421"/>
      <c r="G18" s="421"/>
      <c r="H18" s="427"/>
      <c r="I18" s="421"/>
      <c r="J18" s="422"/>
    </row>
    <row r="19" spans="1:10" ht="32.4">
      <c r="A19" s="418"/>
      <c r="B19" s="428"/>
      <c r="C19" s="429"/>
      <c r="H19" s="430"/>
      <c r="I19" s="428"/>
      <c r="J19" s="431"/>
    </row>
    <row r="20" spans="1:10" ht="40.799999999999997">
      <c r="A20" s="432"/>
      <c r="B20" s="433"/>
      <c r="C20" s="753" t="s">
        <v>594</v>
      </c>
      <c r="D20" s="754"/>
      <c r="E20" s="754"/>
      <c r="F20" s="754"/>
      <c r="G20" s="754"/>
      <c r="H20" s="755"/>
      <c r="I20" s="433"/>
      <c r="J20" s="434"/>
    </row>
    <row r="21" spans="1:10" ht="15" customHeight="1" thickBot="1">
      <c r="A21" s="435"/>
      <c r="B21" s="421"/>
      <c r="C21" s="426"/>
      <c r="D21" s="421"/>
      <c r="E21" s="421"/>
      <c r="F21" s="421"/>
      <c r="G21" s="421"/>
      <c r="H21" s="427"/>
      <c r="I21" s="421"/>
      <c r="J21" s="422"/>
    </row>
    <row r="22" spans="1:10" ht="40.35" customHeight="1" thickTop="1">
      <c r="A22" s="436"/>
      <c r="B22" s="428"/>
      <c r="C22" s="426"/>
      <c r="D22" s="726">
        <v>2025</v>
      </c>
      <c r="E22" s="727"/>
      <c r="F22" s="732" t="s">
        <v>1041</v>
      </c>
      <c r="G22" s="733"/>
      <c r="H22" s="437"/>
      <c r="I22" s="428"/>
      <c r="J22" s="431"/>
    </row>
    <row r="23" spans="1:10" ht="40.35" customHeight="1">
      <c r="A23" s="404"/>
      <c r="C23" s="426"/>
      <c r="D23" s="728"/>
      <c r="E23" s="729"/>
      <c r="F23" s="734"/>
      <c r="G23" s="735"/>
      <c r="H23" s="437"/>
      <c r="J23" s="405"/>
    </row>
    <row r="24" spans="1:10" ht="40.35" customHeight="1" thickBot="1">
      <c r="A24" s="438"/>
      <c r="B24" s="406"/>
      <c r="C24" s="426"/>
      <c r="D24" s="730"/>
      <c r="E24" s="731"/>
      <c r="F24" s="736"/>
      <c r="G24" s="737"/>
      <c r="H24" s="437"/>
      <c r="I24" s="406"/>
      <c r="J24" s="407"/>
    </row>
    <row r="25" spans="1:10" ht="15" customHeight="1" thickTop="1">
      <c r="A25" s="418"/>
      <c r="B25" s="421"/>
      <c r="C25" s="426"/>
      <c r="D25" s="421"/>
      <c r="E25" s="421"/>
      <c r="F25" s="421"/>
      <c r="G25" s="421"/>
      <c r="H25" s="427"/>
      <c r="I25" s="421"/>
      <c r="J25" s="422"/>
    </row>
    <row r="26" spans="1:10" ht="15" customHeight="1">
      <c r="A26" s="418"/>
      <c r="B26" s="421"/>
      <c r="C26" s="426"/>
      <c r="D26" s="421"/>
      <c r="E26" s="421"/>
      <c r="F26" s="421"/>
      <c r="G26" s="421"/>
      <c r="H26" s="427"/>
      <c r="I26" s="421"/>
      <c r="J26" s="422"/>
    </row>
    <row r="27" spans="1:10" ht="32.4">
      <c r="A27" s="418"/>
      <c r="B27" s="428"/>
      <c r="C27" s="429"/>
      <c r="H27" s="430"/>
      <c r="I27" s="428"/>
      <c r="J27" s="431"/>
    </row>
    <row r="28" spans="1:10" ht="15" customHeight="1" thickBot="1">
      <c r="A28" s="435"/>
      <c r="B28" s="421"/>
      <c r="C28" s="439"/>
      <c r="D28" s="440"/>
      <c r="E28" s="440"/>
      <c r="F28" s="440"/>
      <c r="G28" s="440"/>
      <c r="H28" s="441"/>
      <c r="I28" s="421"/>
      <c r="J28" s="422"/>
    </row>
    <row r="29" spans="1:10" ht="12.75" customHeight="1">
      <c r="A29" s="435"/>
      <c r="B29" s="421"/>
      <c r="I29" s="421"/>
      <c r="J29" s="422"/>
    </row>
    <row r="30" spans="1:10" ht="12.75" customHeight="1">
      <c r="A30" s="435"/>
      <c r="B30" s="421"/>
      <c r="C30" s="421"/>
      <c r="D30" s="421"/>
      <c r="E30" s="421"/>
      <c r="F30" s="421"/>
      <c r="G30" s="421"/>
      <c r="H30" s="421"/>
      <c r="J30" s="405"/>
    </row>
    <row r="31" spans="1:10" ht="12.75" customHeight="1">
      <c r="A31" s="442"/>
      <c r="B31" s="443"/>
      <c r="C31" s="444"/>
      <c r="D31" s="444"/>
      <c r="E31" s="444"/>
      <c r="F31" s="444"/>
      <c r="G31" s="444"/>
      <c r="H31" s="444"/>
      <c r="I31" s="444"/>
      <c r="J31" s="445"/>
    </row>
    <row r="32" spans="1:10" ht="12.75" customHeight="1">
      <c r="A32" s="442"/>
      <c r="B32" s="443"/>
      <c r="C32" s="444"/>
      <c r="D32" s="444"/>
      <c r="E32" s="444"/>
      <c r="F32" s="444"/>
      <c r="G32" s="444"/>
      <c r="H32" s="444"/>
      <c r="I32" s="444"/>
      <c r="J32" s="445"/>
    </row>
    <row r="33" spans="1:10" ht="12.75" customHeight="1">
      <c r="A33" s="442"/>
      <c r="B33" s="443"/>
      <c r="C33" s="444"/>
      <c r="D33" s="444"/>
      <c r="E33" s="444"/>
      <c r="F33" s="444"/>
      <c r="G33" s="444"/>
      <c r="H33" s="444"/>
      <c r="I33" s="444"/>
      <c r="J33" s="445"/>
    </row>
    <row r="34" spans="1:10" ht="12.75" customHeight="1">
      <c r="A34" s="446"/>
      <c r="B34" s="419"/>
      <c r="C34" s="419"/>
      <c r="D34" s="419"/>
      <c r="E34" s="447"/>
      <c r="F34" s="419"/>
      <c r="G34" s="419"/>
      <c r="H34" s="448"/>
      <c r="J34" s="449"/>
    </row>
    <row r="35" spans="1:10" ht="12.75" customHeight="1">
      <c r="A35" s="446"/>
      <c r="B35" s="450"/>
      <c r="C35" s="450"/>
      <c r="D35" s="450"/>
      <c r="E35" s="447"/>
      <c r="F35" s="450"/>
      <c r="G35" s="450"/>
      <c r="H35" s="448"/>
      <c r="J35" s="451"/>
    </row>
    <row r="36" spans="1:10" ht="12.75" customHeight="1">
      <c r="A36" s="446"/>
      <c r="B36" s="450"/>
      <c r="C36" s="450"/>
      <c r="D36" s="450"/>
      <c r="E36" s="447"/>
      <c r="F36" s="450"/>
      <c r="G36" s="450"/>
      <c r="H36" s="450"/>
      <c r="I36" s="450"/>
      <c r="J36" s="451"/>
    </row>
    <row r="37" spans="1:10" ht="12.75" customHeight="1">
      <c r="A37" s="404"/>
      <c r="B37" s="450"/>
      <c r="C37" s="450"/>
      <c r="D37" s="450"/>
      <c r="E37" s="447"/>
      <c r="F37" s="450"/>
      <c r="G37" s="450"/>
      <c r="H37" s="450"/>
      <c r="I37" s="756" t="s">
        <v>25</v>
      </c>
      <c r="J37" s="757"/>
    </row>
    <row r="38" spans="1:10" ht="12.75" customHeight="1">
      <c r="A38" s="446"/>
      <c r="B38" s="450"/>
      <c r="C38" s="450"/>
      <c r="D38" s="450"/>
      <c r="E38" s="447"/>
      <c r="F38" s="450"/>
      <c r="G38" s="450"/>
      <c r="H38" s="450"/>
      <c r="I38" s="724" t="s">
        <v>1040</v>
      </c>
      <c r="J38" s="725"/>
    </row>
    <row r="39" spans="1:10" ht="12.75" customHeight="1" thickBot="1">
      <c r="A39" s="452"/>
      <c r="B39" s="453"/>
      <c r="C39" s="453"/>
      <c r="D39" s="453"/>
      <c r="E39" s="454"/>
      <c r="F39" s="453"/>
      <c r="G39" s="453"/>
      <c r="H39" s="453"/>
      <c r="I39" s="453"/>
      <c r="J39" s="455"/>
    </row>
    <row r="40" spans="1:10" ht="13.8" thickTop="1"/>
  </sheetData>
  <sheetProtection algorithmName="SHA-512" hashValue="paBepl1J146GJ0wfYWYBD2Y1E6xj+jxPVldlrxcLFLk3/FRkgoNrZstkiys8yygYqE1WlVKvLQR4Tgx2uwTPaw==" saltValue="aa2A9/cNLcg9z6T4J16qPg==" spinCount="100000" sheet="1" selectLockedCells="1"/>
  <protectedRanges>
    <protectedRange sqref="F22:G24" name="Range1"/>
  </protectedRanges>
  <mergeCells count="15">
    <mergeCell ref="I38:J38"/>
    <mergeCell ref="D22:E24"/>
    <mergeCell ref="F22:G24"/>
    <mergeCell ref="L3:M3"/>
    <mergeCell ref="A12:J12"/>
    <mergeCell ref="A14:J14"/>
    <mergeCell ref="C3:J3"/>
    <mergeCell ref="C4:J4"/>
    <mergeCell ref="C5:J5"/>
    <mergeCell ref="C6:J6"/>
    <mergeCell ref="C20:H20"/>
    <mergeCell ref="A15:J15"/>
    <mergeCell ref="A11:J11"/>
    <mergeCell ref="A13:J13"/>
    <mergeCell ref="I37:J37"/>
  </mergeCells>
  <phoneticPr fontId="5" type="noConversion"/>
  <printOptions horizontalCentered="1" verticalCentered="1"/>
  <pageMargins left="0.25" right="0.25" top="0.5" bottom="0.5" header="0.5" footer="0.5"/>
  <pageSetup orientation="portrait" r:id="rId1"/>
  <headerFooter alignWithMargins="0"/>
  <drawing r:id="rId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FF00"/>
    <pageSetUpPr fitToPage="1"/>
  </sheetPr>
  <dimension ref="A1:P52"/>
  <sheetViews>
    <sheetView view="pageBreakPreview" zoomScaleNormal="100" zoomScaleSheetLayoutView="100" workbookViewId="0">
      <selection activeCell="K6" sqref="K6"/>
    </sheetView>
  </sheetViews>
  <sheetFormatPr defaultColWidth="9.109375" defaultRowHeight="13.8"/>
  <cols>
    <col min="1" max="1" width="2.88671875" style="1" customWidth="1"/>
    <col min="2" max="2" width="8.88671875" style="1" customWidth="1"/>
    <col min="3" max="3" width="6.44140625" style="1" customWidth="1"/>
    <col min="4" max="4" width="18.109375" style="1" customWidth="1"/>
    <col min="5" max="5" width="0.88671875" style="1" customWidth="1"/>
    <col min="6" max="6" width="15.5546875" style="1" customWidth="1"/>
    <col min="7" max="9" width="6.5546875" style="1" customWidth="1"/>
    <col min="10" max="10" width="8.5546875" style="1" customWidth="1"/>
    <col min="11" max="11" width="11.44140625" style="1" customWidth="1"/>
    <col min="12" max="12" width="0.88671875" style="1" customWidth="1"/>
    <col min="13" max="13" width="15.5546875" style="1" customWidth="1"/>
    <col min="14" max="15" width="9.109375" style="1"/>
    <col min="16" max="16" width="11.44140625" style="1" bestFit="1" customWidth="1"/>
    <col min="17" max="16384" width="9.109375" style="1"/>
  </cols>
  <sheetData>
    <row r="1" spans="1:13" ht="3" customHeight="1" thickBot="1">
      <c r="A1" s="59"/>
      <c r="B1" s="32"/>
      <c r="C1" s="32"/>
      <c r="D1" s="32"/>
      <c r="E1" s="32"/>
      <c r="F1" s="32"/>
      <c r="G1" s="32"/>
      <c r="H1" s="32"/>
      <c r="I1" s="32"/>
      <c r="J1" s="32"/>
      <c r="K1" s="32"/>
      <c r="L1" s="32"/>
      <c r="M1" s="32"/>
    </row>
    <row r="2" spans="1:13" ht="14.4" thickTop="1">
      <c r="A2" s="29">
        <v>30</v>
      </c>
      <c r="B2" s="4" t="s">
        <v>193</v>
      </c>
    </row>
    <row r="3" spans="1:13" ht="3" customHeight="1"/>
    <row r="4" spans="1:13" s="460" customFormat="1" ht="13.2">
      <c r="B4" s="457" t="s">
        <v>1021</v>
      </c>
    </row>
    <row r="5" spans="1:13" s="460" customFormat="1" ht="3" customHeight="1" thickBot="1"/>
    <row r="6" spans="1:13" s="460" customFormat="1" thickBot="1">
      <c r="C6" s="676" t="s">
        <v>778</v>
      </c>
      <c r="D6" s="524"/>
      <c r="E6" s="524"/>
      <c r="F6" s="524"/>
      <c r="G6" s="677" t="s">
        <v>30</v>
      </c>
      <c r="H6" s="678" t="s">
        <v>31</v>
      </c>
      <c r="I6" s="679" t="s">
        <v>32</v>
      </c>
      <c r="J6" s="680" t="s">
        <v>33</v>
      </c>
      <c r="K6" s="681" t="s">
        <v>34</v>
      </c>
      <c r="M6" s="470" t="s">
        <v>472</v>
      </c>
    </row>
    <row r="7" spans="1:13" s="460" customFormat="1" ht="15" customHeight="1" thickBot="1">
      <c r="C7" s="682" t="s">
        <v>201</v>
      </c>
      <c r="D7" s="683"/>
      <c r="E7" s="683"/>
      <c r="F7" s="683"/>
      <c r="G7" s="684"/>
      <c r="H7" s="685"/>
      <c r="I7" s="684"/>
      <c r="J7" s="686"/>
      <c r="K7" s="687"/>
      <c r="L7" s="421"/>
      <c r="M7" s="646">
        <v>0</v>
      </c>
    </row>
    <row r="8" spans="1:13" s="460" customFormat="1" ht="15" customHeight="1">
      <c r="B8" s="458" t="s">
        <v>661</v>
      </c>
      <c r="C8" s="688" t="s">
        <v>1022</v>
      </c>
      <c r="D8" s="689"/>
      <c r="E8" s="689"/>
      <c r="F8" s="689"/>
      <c r="G8" s="690"/>
      <c r="H8" s="691"/>
      <c r="I8" s="690"/>
      <c r="J8" s="692"/>
      <c r="K8" s="693"/>
      <c r="L8" s="421"/>
      <c r="M8" s="694"/>
    </row>
    <row r="9" spans="1:13" s="460" customFormat="1" ht="15" customHeight="1" thickBot="1">
      <c r="C9" s="594" t="s">
        <v>1023</v>
      </c>
      <c r="D9" s="503"/>
      <c r="E9" s="503"/>
      <c r="F9" s="503"/>
      <c r="G9" s="695"/>
      <c r="H9" s="696"/>
      <c r="I9" s="695"/>
      <c r="J9" s="697"/>
      <c r="K9" s="698"/>
      <c r="L9" s="421"/>
      <c r="M9" s="694"/>
    </row>
    <row r="10" spans="1:13" s="460" customFormat="1" ht="15" customHeight="1">
      <c r="B10" s="458" t="s">
        <v>646</v>
      </c>
      <c r="C10" s="1079" t="s">
        <v>1024</v>
      </c>
      <c r="D10" s="1080"/>
      <c r="E10" s="1080"/>
      <c r="F10" s="1081"/>
      <c r="G10" s="690"/>
      <c r="H10" s="691"/>
      <c r="I10" s="690"/>
      <c r="J10" s="692"/>
      <c r="K10" s="693"/>
      <c r="L10" s="421"/>
      <c r="M10" s="694"/>
    </row>
    <row r="11" spans="1:13" s="460" customFormat="1" ht="15" customHeight="1" thickBot="1">
      <c r="C11" s="1082" t="s">
        <v>1025</v>
      </c>
      <c r="D11" s="1083"/>
      <c r="E11" s="1083"/>
      <c r="F11" s="1084"/>
      <c r="G11" s="695"/>
      <c r="H11" s="696"/>
      <c r="I11" s="695"/>
      <c r="J11" s="697"/>
      <c r="K11" s="698"/>
      <c r="L11" s="421"/>
      <c r="M11" s="694"/>
    </row>
    <row r="12" spans="1:13" s="460" customFormat="1" ht="15" customHeight="1" thickBot="1">
      <c r="C12" s="1085" t="s">
        <v>779</v>
      </c>
      <c r="D12" s="1086"/>
      <c r="E12" s="1086"/>
      <c r="F12" s="1087"/>
      <c r="G12" s="695"/>
      <c r="H12" s="695"/>
      <c r="I12" s="695"/>
      <c r="J12" s="695"/>
      <c r="K12" s="699"/>
      <c r="L12" s="421"/>
      <c r="M12" s="694"/>
    </row>
    <row r="13" spans="1:13" s="460" customFormat="1" ht="5.0999999999999996" customHeight="1">
      <c r="B13" s="421"/>
      <c r="C13" s="421"/>
      <c r="D13" s="421"/>
      <c r="E13" s="421"/>
      <c r="I13" s="421"/>
      <c r="J13" s="421"/>
      <c r="M13" s="421"/>
    </row>
    <row r="14" spans="1:13" ht="14.4" thickBot="1">
      <c r="B14" s="4" t="s">
        <v>65</v>
      </c>
      <c r="C14" s="7"/>
      <c r="D14" s="7"/>
      <c r="E14" s="7"/>
      <c r="M14" s="348">
        <f>SUM(M7:M13)</f>
        <v>0</v>
      </c>
    </row>
    <row r="15" spans="1:13" ht="3" customHeight="1" thickTop="1">
      <c r="F15" s="54"/>
      <c r="K15" s="7"/>
      <c r="M15" s="8"/>
    </row>
    <row r="16" spans="1:13">
      <c r="B16" s="4" t="s">
        <v>944</v>
      </c>
      <c r="F16" s="7"/>
      <c r="L16" s="7"/>
    </row>
    <row r="17" spans="2:14" ht="3" customHeight="1"/>
    <row r="18" spans="2:14" ht="15.9" customHeight="1">
      <c r="B18" s="7" t="s">
        <v>430</v>
      </c>
      <c r="H18" s="7" t="s">
        <v>432</v>
      </c>
    </row>
    <row r="19" spans="2:14" ht="15.9" customHeight="1">
      <c r="B19" s="349">
        <v>1</v>
      </c>
      <c r="C19" s="7" t="s">
        <v>204</v>
      </c>
      <c r="D19" s="7"/>
      <c r="E19" s="7"/>
      <c r="F19" s="311">
        <v>0</v>
      </c>
      <c r="H19" s="36">
        <v>1</v>
      </c>
      <c r="I19" s="7" t="s">
        <v>129</v>
      </c>
      <c r="M19" s="311">
        <v>0</v>
      </c>
    </row>
    <row r="20" spans="2:14" ht="15.9" customHeight="1">
      <c r="B20" s="349">
        <v>2</v>
      </c>
      <c r="C20" s="7" t="s">
        <v>202</v>
      </c>
      <c r="D20" s="7"/>
      <c r="E20" s="7"/>
      <c r="F20" s="345"/>
      <c r="H20" s="36">
        <v>2</v>
      </c>
      <c r="I20" s="7" t="s">
        <v>211</v>
      </c>
      <c r="M20" s="345"/>
    </row>
    <row r="21" spans="2:14" ht="15.9" customHeight="1">
      <c r="B21" s="349">
        <v>3</v>
      </c>
      <c r="C21" s="7" t="s">
        <v>318</v>
      </c>
      <c r="D21" s="7"/>
      <c r="E21" s="7"/>
      <c r="F21" s="345"/>
      <c r="H21" s="36">
        <v>3</v>
      </c>
      <c r="I21" s="7" t="s">
        <v>325</v>
      </c>
      <c r="M21" s="345"/>
    </row>
    <row r="22" spans="2:14" ht="15.9" customHeight="1">
      <c r="B22" s="349">
        <v>4</v>
      </c>
      <c r="C22" s="7" t="s">
        <v>319</v>
      </c>
      <c r="D22" s="7"/>
      <c r="E22" s="7"/>
      <c r="F22" s="345"/>
      <c r="H22" s="36">
        <v>4</v>
      </c>
      <c r="I22" s="7" t="s">
        <v>210</v>
      </c>
      <c r="M22" s="345"/>
    </row>
    <row r="23" spans="2:14" ht="15.9" customHeight="1">
      <c r="B23" s="349">
        <v>5</v>
      </c>
      <c r="C23" s="7" t="s">
        <v>295</v>
      </c>
      <c r="D23" s="7"/>
      <c r="E23" s="7"/>
      <c r="F23" s="345"/>
      <c r="H23" s="36">
        <v>5</v>
      </c>
      <c r="I23" s="7" t="s">
        <v>298</v>
      </c>
      <c r="M23" s="345"/>
    </row>
    <row r="24" spans="2:14" ht="15.9" customHeight="1">
      <c r="B24" s="349">
        <v>6</v>
      </c>
      <c r="C24" s="7" t="s">
        <v>296</v>
      </c>
      <c r="D24" s="7"/>
      <c r="E24" s="7"/>
      <c r="F24" s="350"/>
      <c r="H24" s="36">
        <v>6</v>
      </c>
      <c r="I24" s="7" t="s">
        <v>299</v>
      </c>
      <c r="M24" s="350"/>
    </row>
    <row r="25" spans="2:14" ht="15.9" customHeight="1">
      <c r="B25" s="349">
        <v>7</v>
      </c>
      <c r="C25" s="7" t="s">
        <v>320</v>
      </c>
      <c r="D25" s="7"/>
      <c r="E25" s="7"/>
      <c r="F25" s="350"/>
      <c r="H25" s="36">
        <v>7</v>
      </c>
      <c r="I25" s="7" t="s">
        <v>300</v>
      </c>
      <c r="M25" s="350"/>
    </row>
    <row r="26" spans="2:14" ht="15.9" customHeight="1">
      <c r="B26" s="349">
        <v>8</v>
      </c>
      <c r="C26" s="7" t="s">
        <v>297</v>
      </c>
      <c r="D26" s="7"/>
      <c r="E26" s="7"/>
      <c r="F26" s="350"/>
      <c r="H26" s="36">
        <v>8</v>
      </c>
      <c r="I26" s="7" t="s">
        <v>208</v>
      </c>
      <c r="M26" s="350"/>
    </row>
    <row r="27" spans="2:14" ht="15.9" customHeight="1">
      <c r="B27" s="349">
        <v>9</v>
      </c>
      <c r="C27" s="7" t="s">
        <v>122</v>
      </c>
      <c r="D27" s="7"/>
      <c r="E27" s="7"/>
      <c r="F27" s="350"/>
      <c r="H27" s="36">
        <v>9</v>
      </c>
      <c r="I27" s="7" t="s">
        <v>381</v>
      </c>
      <c r="J27" s="871"/>
      <c r="K27" s="871"/>
      <c r="M27" s="350"/>
    </row>
    <row r="28" spans="2:14" ht="15.9" customHeight="1" thickBot="1">
      <c r="B28" s="349">
        <v>10</v>
      </c>
      <c r="C28" s="7" t="s">
        <v>429</v>
      </c>
      <c r="D28" s="7"/>
      <c r="E28" s="7"/>
      <c r="F28" s="350"/>
      <c r="H28" s="7" t="s">
        <v>317</v>
      </c>
      <c r="M28" s="348">
        <f>SUM(M19:M27)</f>
        <v>0</v>
      </c>
      <c r="N28" s="7"/>
    </row>
    <row r="29" spans="2:14" ht="15.9" customHeight="1" thickTop="1">
      <c r="B29" s="349">
        <v>11</v>
      </c>
      <c r="C29" s="7" t="s">
        <v>321</v>
      </c>
      <c r="D29" s="7"/>
      <c r="E29" s="7"/>
      <c r="F29" s="345"/>
    </row>
    <row r="30" spans="2:14" ht="15.9" customHeight="1">
      <c r="B30" s="349">
        <v>12</v>
      </c>
      <c r="C30" s="7" t="s">
        <v>26</v>
      </c>
      <c r="D30" s="153"/>
      <c r="E30" s="7"/>
      <c r="F30" s="350"/>
      <c r="H30" s="7" t="s">
        <v>433</v>
      </c>
    </row>
    <row r="31" spans="2:14" ht="15.9" customHeight="1">
      <c r="C31" s="871"/>
      <c r="D31" s="871"/>
      <c r="E31" s="7"/>
      <c r="F31" s="350"/>
      <c r="G31" s="7"/>
      <c r="H31" s="36">
        <v>1</v>
      </c>
      <c r="I31" s="7" t="s">
        <v>214</v>
      </c>
      <c r="J31" s="7"/>
      <c r="K31" s="7"/>
      <c r="M31" s="311">
        <v>0</v>
      </c>
    </row>
    <row r="32" spans="2:14" ht="15.9" customHeight="1" thickBot="1">
      <c r="B32" s="7" t="s">
        <v>206</v>
      </c>
      <c r="C32" s="7"/>
      <c r="D32" s="7"/>
      <c r="E32" s="7"/>
      <c r="F32" s="348">
        <f>SUM(F19:F31)</f>
        <v>0</v>
      </c>
      <c r="G32" s="7"/>
      <c r="H32" s="36">
        <v>2</v>
      </c>
      <c r="I32" s="7" t="s">
        <v>327</v>
      </c>
      <c r="J32" s="7"/>
      <c r="K32" s="7"/>
      <c r="M32" s="345"/>
    </row>
    <row r="33" spans="1:16" ht="15.9" customHeight="1" thickTop="1">
      <c r="C33" s="7"/>
      <c r="D33" s="7"/>
      <c r="E33" s="7"/>
      <c r="F33" s="7"/>
      <c r="G33" s="7"/>
      <c r="H33" s="36">
        <v>3</v>
      </c>
      <c r="I33" s="7" t="s">
        <v>328</v>
      </c>
      <c r="J33" s="7"/>
      <c r="K33" s="7"/>
      <c r="M33" s="345"/>
    </row>
    <row r="34" spans="1:16" ht="15.9" customHeight="1">
      <c r="B34" s="7" t="s">
        <v>431</v>
      </c>
      <c r="G34" s="7"/>
      <c r="H34" s="36">
        <v>4</v>
      </c>
      <c r="I34" s="7" t="s">
        <v>207</v>
      </c>
      <c r="J34" s="7"/>
      <c r="K34" s="7"/>
      <c r="M34" s="345"/>
    </row>
    <row r="35" spans="1:16" ht="15.9" customHeight="1">
      <c r="A35" s="7"/>
      <c r="B35" s="36">
        <v>1</v>
      </c>
      <c r="C35" s="7" t="s">
        <v>203</v>
      </c>
      <c r="D35" s="7"/>
      <c r="E35" s="7"/>
      <c r="F35" s="311">
        <v>0</v>
      </c>
      <c r="G35" s="7"/>
      <c r="H35" s="36">
        <v>5</v>
      </c>
      <c r="I35" s="7" t="s">
        <v>381</v>
      </c>
      <c r="J35" s="871"/>
      <c r="K35" s="871"/>
      <c r="M35" s="345"/>
    </row>
    <row r="36" spans="1:16" ht="15.9" customHeight="1" thickBot="1">
      <c r="A36" s="7"/>
      <c r="B36" s="36">
        <v>2</v>
      </c>
      <c r="C36" s="7" t="s">
        <v>293</v>
      </c>
      <c r="D36" s="7"/>
      <c r="E36" s="7"/>
      <c r="F36" s="345"/>
      <c r="H36" s="7" t="s">
        <v>326</v>
      </c>
      <c r="M36" s="348">
        <f>SUM(M31:M35)</f>
        <v>0</v>
      </c>
    </row>
    <row r="37" spans="1:16" ht="15.9" customHeight="1" thickTop="1">
      <c r="A37" s="7"/>
      <c r="B37" s="36">
        <v>3</v>
      </c>
      <c r="C37" s="7" t="s">
        <v>322</v>
      </c>
      <c r="D37" s="7"/>
      <c r="E37" s="7"/>
      <c r="F37" s="345"/>
    </row>
    <row r="38" spans="1:16" ht="15.9" customHeight="1">
      <c r="A38" s="7"/>
      <c r="B38" s="36">
        <v>4</v>
      </c>
      <c r="C38" s="7" t="s">
        <v>205</v>
      </c>
      <c r="D38" s="7"/>
      <c r="E38" s="7"/>
      <c r="F38" s="345"/>
      <c r="H38" s="7" t="s">
        <v>434</v>
      </c>
      <c r="I38" s="7"/>
    </row>
    <row r="39" spans="1:16" ht="15.9" customHeight="1">
      <c r="A39" s="7"/>
      <c r="B39" s="36">
        <v>5</v>
      </c>
      <c r="C39" s="7" t="s">
        <v>323</v>
      </c>
      <c r="D39" s="7"/>
      <c r="E39" s="7"/>
      <c r="F39" s="345"/>
      <c r="H39" s="7">
        <v>1</v>
      </c>
      <c r="I39" s="7" t="s">
        <v>292</v>
      </c>
      <c r="J39" s="7"/>
      <c r="K39" s="7"/>
      <c r="M39" s="311">
        <v>0</v>
      </c>
    </row>
    <row r="40" spans="1:16" ht="15.9" customHeight="1">
      <c r="A40" s="7"/>
      <c r="B40" s="36">
        <v>6</v>
      </c>
      <c r="C40" s="7" t="s">
        <v>294</v>
      </c>
      <c r="D40" s="7"/>
      <c r="E40" s="7"/>
      <c r="F40" s="345"/>
      <c r="H40" s="7">
        <v>2</v>
      </c>
      <c r="I40" s="7" t="s">
        <v>333</v>
      </c>
      <c r="J40" s="7"/>
      <c r="M40" s="350"/>
    </row>
    <row r="41" spans="1:16" ht="15.9" customHeight="1">
      <c r="A41" s="7"/>
      <c r="B41" s="36">
        <v>7</v>
      </c>
      <c r="C41" s="7" t="s">
        <v>324</v>
      </c>
      <c r="D41" s="7"/>
      <c r="E41" s="7"/>
      <c r="F41" s="345"/>
      <c r="H41" s="7">
        <v>3</v>
      </c>
      <c r="I41" s="7" t="s">
        <v>212</v>
      </c>
      <c r="J41" s="7"/>
      <c r="M41" s="345"/>
    </row>
    <row r="42" spans="1:16" ht="15.9" customHeight="1">
      <c r="A42" s="7"/>
      <c r="B42" s="36">
        <v>8</v>
      </c>
      <c r="C42" s="7" t="s">
        <v>381</v>
      </c>
      <c r="D42" s="153"/>
      <c r="E42" s="7"/>
      <c r="F42" s="345"/>
      <c r="H42" s="7">
        <v>4</v>
      </c>
      <c r="I42" s="7" t="s">
        <v>381</v>
      </c>
      <c r="J42" s="871"/>
      <c r="K42" s="871"/>
      <c r="M42" s="345"/>
    </row>
    <row r="43" spans="1:16" ht="15.9" customHeight="1" thickBot="1">
      <c r="B43" s="7" t="s">
        <v>209</v>
      </c>
      <c r="C43" s="7"/>
      <c r="D43" s="7"/>
      <c r="E43" s="7"/>
      <c r="F43" s="348">
        <f>SUM(F35:F42)</f>
        <v>0</v>
      </c>
      <c r="H43" s="7" t="s">
        <v>213</v>
      </c>
      <c r="I43" s="7"/>
      <c r="J43" s="7"/>
      <c r="M43" s="348">
        <f>SUM(M39:M42)</f>
        <v>0</v>
      </c>
      <c r="P43" s="351"/>
    </row>
    <row r="44" spans="1:16" ht="5.0999999999999996" customHeight="1" thickTop="1"/>
    <row r="45" spans="1:16" ht="15.9" customHeight="1" thickBot="1">
      <c r="G45" s="7"/>
      <c r="I45" s="7"/>
      <c r="K45" s="36"/>
      <c r="L45" s="36" t="s">
        <v>215</v>
      </c>
      <c r="M45" s="348">
        <f>F32+M28+F43+M36</f>
        <v>0</v>
      </c>
    </row>
    <row r="46" spans="1:16" ht="15.9" customHeight="1" thickTop="1" thickBot="1">
      <c r="G46" s="7"/>
      <c r="H46" s="7"/>
      <c r="I46" s="7"/>
      <c r="K46" s="36"/>
      <c r="L46" s="36" t="s">
        <v>614</v>
      </c>
      <c r="M46" s="348">
        <f>M45+M43</f>
        <v>0</v>
      </c>
    </row>
    <row r="47" spans="1:16" ht="15.9" customHeight="1" thickTop="1">
      <c r="B47" s="109" t="s">
        <v>777</v>
      </c>
    </row>
    <row r="48" spans="1:16" ht="15.9" customHeight="1">
      <c r="B48" s="9"/>
      <c r="C48" s="8" t="s">
        <v>479</v>
      </c>
      <c r="D48" s="8"/>
      <c r="E48" s="8"/>
      <c r="F48" s="352">
        <v>0.03</v>
      </c>
      <c r="K48" s="36"/>
      <c r="L48" s="36" t="s">
        <v>481</v>
      </c>
      <c r="M48" s="241" t="e">
        <f>M45/'Page-7'!I14</f>
        <v>#DIV/0!</v>
      </c>
    </row>
    <row r="49" spans="1:13" ht="15.9" customHeight="1">
      <c r="B49" s="9"/>
      <c r="C49" s="8" t="s">
        <v>480</v>
      </c>
      <c r="D49" s="8"/>
      <c r="E49" s="8"/>
      <c r="F49" s="352">
        <v>3.5000000000000003E-2</v>
      </c>
    </row>
    <row r="50" spans="1:13" ht="12.9" customHeight="1">
      <c r="C50" s="7" t="s">
        <v>292</v>
      </c>
      <c r="D50" s="7"/>
      <c r="E50" s="7"/>
      <c r="F50" s="352">
        <v>0.03</v>
      </c>
      <c r="K50" s="36"/>
      <c r="L50" s="36" t="s">
        <v>482</v>
      </c>
      <c r="M50" s="74"/>
    </row>
    <row r="51" spans="1:13" ht="3" customHeight="1" thickBot="1">
      <c r="A51" s="32"/>
      <c r="B51" s="353"/>
      <c r="C51" s="32"/>
      <c r="D51" s="32"/>
      <c r="E51" s="32"/>
      <c r="F51" s="354"/>
      <c r="G51" s="32"/>
      <c r="H51" s="32"/>
      <c r="I51" s="32"/>
      <c r="J51" s="32"/>
      <c r="K51" s="32"/>
      <c r="L51" s="32"/>
      <c r="M51" s="32"/>
    </row>
    <row r="52" spans="1:13" ht="14.4" thickTop="1">
      <c r="K52" s="49"/>
      <c r="M52" s="58" t="s">
        <v>12</v>
      </c>
    </row>
  </sheetData>
  <sheetProtection algorithmName="SHA-512" hashValue="IeNM+G4zd8f8dkDTMW2k3zFSTCvTDgXSli0pccfjgqOIMhqf6j3YO+c2a34kf20HpeoyQJP3GSqAKvWpduROQQ==" saltValue="trDLTA3g4no1pVJ8OPqKTw==" spinCount="100000" sheet="1" selectLockedCells="1"/>
  <protectedRanges>
    <protectedRange sqref="M50 F19:F31 D30 C31:D31 F35:F42 D42 M19:M27 J27:K27 M31:M35 J35:K35 M39:M42 J42:K42" name="Range2"/>
  </protectedRanges>
  <mergeCells count="7">
    <mergeCell ref="C10:F10"/>
    <mergeCell ref="C11:F11"/>
    <mergeCell ref="C12:F12"/>
    <mergeCell ref="J42:K42"/>
    <mergeCell ref="C31:D31"/>
    <mergeCell ref="J27:K27"/>
    <mergeCell ref="J35:K35"/>
  </mergeCells>
  <phoneticPr fontId="5" type="noConversion"/>
  <printOptions horizontalCentered="1" verticalCentered="1"/>
  <pageMargins left="0.25" right="0.25" top="0.5" bottom="0.25" header="0.25" footer="0.25"/>
  <pageSetup scale="93"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FFFF00"/>
    <pageSetUpPr fitToPage="1"/>
  </sheetPr>
  <dimension ref="A1:J66"/>
  <sheetViews>
    <sheetView view="pageBreakPreview" topLeftCell="A33" zoomScaleNormal="100" zoomScaleSheetLayoutView="100" workbookViewId="0">
      <selection activeCell="D18" sqref="D18:D20"/>
    </sheetView>
  </sheetViews>
  <sheetFormatPr defaultColWidth="9.109375" defaultRowHeight="13.8"/>
  <cols>
    <col min="1" max="1" width="3.109375" style="1" customWidth="1"/>
    <col min="2" max="2" width="11.109375" style="1" customWidth="1"/>
    <col min="3" max="3" width="20.44140625" style="1" customWidth="1"/>
    <col min="4" max="4" width="18.88671875" style="1" customWidth="1"/>
    <col min="5" max="5" width="3.5546875" style="1" customWidth="1"/>
    <col min="6" max="6" width="10" style="1" customWidth="1"/>
    <col min="7" max="7" width="3.5546875" style="1" customWidth="1"/>
    <col min="8" max="8" width="9.5546875" style="1" customWidth="1"/>
    <col min="9" max="9" width="3.5546875" style="1" customWidth="1"/>
    <col min="10" max="10" width="13.5546875" style="1" customWidth="1"/>
    <col min="11" max="16384" width="9.109375" style="1"/>
  </cols>
  <sheetData>
    <row r="1" spans="1:10" ht="3" customHeight="1" thickBot="1">
      <c r="A1" s="59"/>
      <c r="B1" s="32"/>
      <c r="C1" s="32"/>
      <c r="D1" s="32"/>
      <c r="E1" s="32"/>
      <c r="F1" s="32"/>
      <c r="G1" s="32"/>
      <c r="H1" s="32"/>
      <c r="I1" s="32"/>
      <c r="J1" s="32"/>
    </row>
    <row r="2" spans="1:10" ht="14.4" thickTop="1">
      <c r="A2" s="29">
        <v>31</v>
      </c>
      <c r="B2" s="4" t="s">
        <v>160</v>
      </c>
      <c r="C2" s="4"/>
    </row>
    <row r="4" spans="1:10">
      <c r="B4" s="7" t="s">
        <v>161</v>
      </c>
      <c r="C4" s="7"/>
      <c r="D4" s="7"/>
      <c r="F4" s="355"/>
      <c r="I4" s="7"/>
    </row>
    <row r="5" spans="1:10" ht="3.6" customHeight="1" thickBot="1">
      <c r="B5" s="7"/>
      <c r="C5" s="7"/>
      <c r="D5" s="7"/>
      <c r="E5" s="7"/>
      <c r="F5" s="7"/>
      <c r="G5" s="7"/>
      <c r="H5" s="7"/>
    </row>
    <row r="6" spans="1:10" ht="14.4" thickBot="1">
      <c r="B6" s="7" t="s">
        <v>162</v>
      </c>
      <c r="C6" s="7"/>
      <c r="D6" s="7"/>
      <c r="E6" s="7"/>
      <c r="G6" s="47"/>
      <c r="H6" s="7" t="s">
        <v>125</v>
      </c>
      <c r="I6" s="47"/>
      <c r="J6" s="8" t="s">
        <v>126</v>
      </c>
    </row>
    <row r="7" spans="1:10" ht="3.6" customHeight="1">
      <c r="B7" s="7"/>
      <c r="C7" s="7"/>
      <c r="D7" s="7"/>
      <c r="E7" s="7"/>
      <c r="F7" s="7"/>
      <c r="G7" s="7"/>
      <c r="H7" s="7"/>
    </row>
    <row r="8" spans="1:10">
      <c r="B8" s="7" t="s">
        <v>163</v>
      </c>
      <c r="C8" s="7"/>
      <c r="D8" s="7"/>
      <c r="E8" s="7"/>
      <c r="H8" s="356"/>
      <c r="I8" s="7"/>
      <c r="J8" s="7"/>
    </row>
    <row r="9" spans="1:10" ht="3.6" customHeight="1">
      <c r="B9" s="7"/>
      <c r="C9" s="7"/>
      <c r="D9" s="7"/>
      <c r="E9" s="7"/>
      <c r="F9" s="7"/>
      <c r="G9" s="7"/>
      <c r="H9" s="7"/>
    </row>
    <row r="10" spans="1:10">
      <c r="B10" s="7" t="s">
        <v>164</v>
      </c>
      <c r="C10" s="7"/>
      <c r="D10" s="7"/>
      <c r="E10" s="7"/>
      <c r="H10" s="93"/>
      <c r="I10" s="7"/>
      <c r="J10" s="7"/>
    </row>
    <row r="11" spans="1:10" ht="3.6" customHeight="1">
      <c r="B11" s="7"/>
      <c r="C11" s="7"/>
      <c r="D11" s="7"/>
      <c r="E11" s="7"/>
      <c r="F11" s="7"/>
      <c r="G11" s="7"/>
      <c r="H11" s="7"/>
    </row>
    <row r="12" spans="1:10">
      <c r="B12" s="7" t="s">
        <v>313</v>
      </c>
      <c r="C12" s="7"/>
      <c r="D12" s="7"/>
      <c r="E12" s="7"/>
      <c r="F12" s="7"/>
      <c r="G12" s="7"/>
      <c r="H12" s="7"/>
      <c r="I12" s="7"/>
    </row>
    <row r="13" spans="1:10">
      <c r="B13" s="7" t="s">
        <v>312</v>
      </c>
      <c r="C13" s="7"/>
    </row>
    <row r="15" spans="1:10">
      <c r="A15" s="357"/>
      <c r="B15" s="39"/>
      <c r="C15" s="86"/>
      <c r="D15" s="357"/>
      <c r="E15" s="1058" t="s">
        <v>165</v>
      </c>
      <c r="F15" s="889"/>
      <c r="G15" s="890"/>
      <c r="H15" s="168" t="s">
        <v>195</v>
      </c>
      <c r="I15" s="1058" t="s">
        <v>166</v>
      </c>
      <c r="J15" s="890"/>
    </row>
    <row r="16" spans="1:10">
      <c r="A16" s="184"/>
      <c r="B16" s="1056" t="s">
        <v>167</v>
      </c>
      <c r="C16" s="1057"/>
      <c r="D16" s="358" t="s">
        <v>168</v>
      </c>
      <c r="E16" s="1056" t="s">
        <v>169</v>
      </c>
      <c r="F16" s="856"/>
      <c r="G16" s="1057"/>
      <c r="H16" s="332" t="s">
        <v>442</v>
      </c>
      <c r="I16" s="1056" t="s">
        <v>170</v>
      </c>
      <c r="J16" s="1057"/>
    </row>
    <row r="17" spans="1:10">
      <c r="A17" s="359"/>
      <c r="B17" s="886" t="s">
        <v>171</v>
      </c>
      <c r="C17" s="888"/>
      <c r="D17" s="358" t="s">
        <v>153</v>
      </c>
      <c r="E17" s="886" t="s">
        <v>172</v>
      </c>
      <c r="F17" s="887"/>
      <c r="G17" s="888"/>
      <c r="H17" s="170" t="s">
        <v>173</v>
      </c>
      <c r="I17" s="886" t="s">
        <v>174</v>
      </c>
      <c r="J17" s="888"/>
    </row>
    <row r="18" spans="1:10">
      <c r="A18" s="358">
        <v>1</v>
      </c>
      <c r="B18" s="1106"/>
      <c r="C18" s="1107"/>
      <c r="D18" s="1110"/>
      <c r="E18" s="1088"/>
      <c r="F18" s="1089"/>
      <c r="G18" s="1090"/>
      <c r="H18" s="1097"/>
      <c r="I18" s="1100"/>
      <c r="J18" s="1101"/>
    </row>
    <row r="19" spans="1:10">
      <c r="A19" s="358"/>
      <c r="B19" s="1108"/>
      <c r="C19" s="1109"/>
      <c r="D19" s="1111"/>
      <c r="E19" s="1091"/>
      <c r="F19" s="1092"/>
      <c r="G19" s="1093"/>
      <c r="H19" s="1098"/>
      <c r="I19" s="1102"/>
      <c r="J19" s="1103"/>
    </row>
    <row r="20" spans="1:10">
      <c r="A20" s="333"/>
      <c r="B20" s="186" t="s">
        <v>680</v>
      </c>
      <c r="C20" s="55"/>
      <c r="D20" s="1112"/>
      <c r="E20" s="1094"/>
      <c r="F20" s="1095"/>
      <c r="G20" s="1096"/>
      <c r="H20" s="1099"/>
      <c r="I20" s="1104"/>
      <c r="J20" s="1105"/>
    </row>
    <row r="21" spans="1:10">
      <c r="A21" s="358">
        <v>2</v>
      </c>
      <c r="B21" s="1106"/>
      <c r="C21" s="1107"/>
      <c r="D21" s="1110"/>
      <c r="E21" s="1088"/>
      <c r="F21" s="1089"/>
      <c r="G21" s="1090"/>
      <c r="H21" s="1097"/>
      <c r="I21" s="1100"/>
      <c r="J21" s="1101"/>
    </row>
    <row r="22" spans="1:10">
      <c r="A22" s="358"/>
      <c r="B22" s="1108"/>
      <c r="C22" s="1109"/>
      <c r="D22" s="1111"/>
      <c r="E22" s="1091"/>
      <c r="F22" s="1092"/>
      <c r="G22" s="1093"/>
      <c r="H22" s="1098"/>
      <c r="I22" s="1102"/>
      <c r="J22" s="1103"/>
    </row>
    <row r="23" spans="1:10">
      <c r="A23" s="333"/>
      <c r="B23" s="186" t="s">
        <v>680</v>
      </c>
      <c r="C23" s="55"/>
      <c r="D23" s="1112"/>
      <c r="E23" s="1094"/>
      <c r="F23" s="1095"/>
      <c r="G23" s="1096"/>
      <c r="H23" s="1099"/>
      <c r="I23" s="1104"/>
      <c r="J23" s="1105"/>
    </row>
    <row r="24" spans="1:10" ht="12.75" customHeight="1">
      <c r="A24" s="358">
        <v>3</v>
      </c>
      <c r="B24" s="1106"/>
      <c r="C24" s="1107"/>
      <c r="D24" s="1110"/>
      <c r="E24" s="1088"/>
      <c r="F24" s="1089"/>
      <c r="G24" s="1090"/>
      <c r="H24" s="1097"/>
      <c r="I24" s="1100"/>
      <c r="J24" s="1101"/>
    </row>
    <row r="25" spans="1:10">
      <c r="A25" s="358"/>
      <c r="B25" s="1108"/>
      <c r="C25" s="1109"/>
      <c r="D25" s="1111"/>
      <c r="E25" s="1091"/>
      <c r="F25" s="1092"/>
      <c r="G25" s="1093"/>
      <c r="H25" s="1098"/>
      <c r="I25" s="1102"/>
      <c r="J25" s="1103"/>
    </row>
    <row r="26" spans="1:10">
      <c r="A26" s="333"/>
      <c r="B26" s="186" t="s">
        <v>680</v>
      </c>
      <c r="C26" s="55"/>
      <c r="D26" s="1112"/>
      <c r="E26" s="1094"/>
      <c r="F26" s="1095"/>
      <c r="G26" s="1096"/>
      <c r="H26" s="1099"/>
      <c r="I26" s="1104"/>
      <c r="J26" s="1105"/>
    </row>
    <row r="27" spans="1:10">
      <c r="A27" s="358">
        <v>4</v>
      </c>
      <c r="B27" s="1106"/>
      <c r="C27" s="1107"/>
      <c r="D27" s="1110"/>
      <c r="E27" s="1088"/>
      <c r="F27" s="1089"/>
      <c r="G27" s="1090"/>
      <c r="H27" s="1097"/>
      <c r="I27" s="1100"/>
      <c r="J27" s="1101"/>
    </row>
    <row r="28" spans="1:10">
      <c r="A28" s="358"/>
      <c r="B28" s="1108"/>
      <c r="C28" s="1109"/>
      <c r="D28" s="1111"/>
      <c r="E28" s="1091"/>
      <c r="F28" s="1092"/>
      <c r="G28" s="1093"/>
      <c r="H28" s="1098"/>
      <c r="I28" s="1102"/>
      <c r="J28" s="1103"/>
    </row>
    <row r="29" spans="1:10">
      <c r="A29" s="333"/>
      <c r="B29" s="186" t="s">
        <v>680</v>
      </c>
      <c r="C29" s="55"/>
      <c r="D29" s="1112"/>
      <c r="E29" s="1094"/>
      <c r="F29" s="1095"/>
      <c r="G29" s="1096"/>
      <c r="H29" s="1099"/>
      <c r="I29" s="1104"/>
      <c r="J29" s="1105"/>
    </row>
    <row r="30" spans="1:10">
      <c r="A30" s="358">
        <v>5</v>
      </c>
      <c r="B30" s="1106"/>
      <c r="C30" s="1107"/>
      <c r="D30" s="1110"/>
      <c r="E30" s="1088"/>
      <c r="F30" s="1089"/>
      <c r="G30" s="1090"/>
      <c r="H30" s="1097"/>
      <c r="I30" s="1100"/>
      <c r="J30" s="1101"/>
    </row>
    <row r="31" spans="1:10">
      <c r="A31" s="358"/>
      <c r="B31" s="1108"/>
      <c r="C31" s="1109"/>
      <c r="D31" s="1111"/>
      <c r="E31" s="1091"/>
      <c r="F31" s="1092"/>
      <c r="G31" s="1093"/>
      <c r="H31" s="1098"/>
      <c r="I31" s="1102"/>
      <c r="J31" s="1103"/>
    </row>
    <row r="32" spans="1:10">
      <c r="A32" s="333"/>
      <c r="B32" s="186" t="s">
        <v>680</v>
      </c>
      <c r="C32" s="55"/>
      <c r="D32" s="1112"/>
      <c r="E32" s="1094"/>
      <c r="F32" s="1095"/>
      <c r="G32" s="1096"/>
      <c r="H32" s="1099"/>
      <c r="I32" s="1104"/>
      <c r="J32" s="1105"/>
    </row>
    <row r="33" spans="1:10" ht="5.0999999999999996" customHeight="1" thickBot="1">
      <c r="A33" s="238"/>
      <c r="B33" s="238"/>
      <c r="C33" s="32"/>
      <c r="D33" s="32"/>
      <c r="E33" s="32"/>
      <c r="F33" s="238"/>
      <c r="G33" s="238"/>
      <c r="H33" s="238"/>
      <c r="I33" s="238"/>
      <c r="J33" s="238"/>
    </row>
    <row r="34" spans="1:10" ht="5.0999999999999996" customHeight="1" thickTop="1"/>
    <row r="35" spans="1:10">
      <c r="A35" s="7" t="s">
        <v>458</v>
      </c>
    </row>
    <row r="36" spans="1:10" ht="14.4" thickBot="1"/>
    <row r="37" spans="1:10" ht="14.4" thickBot="1">
      <c r="B37" s="7" t="s">
        <v>175</v>
      </c>
      <c r="C37" s="7"/>
      <c r="D37" s="7"/>
      <c r="E37" s="47"/>
      <c r="F37" s="7" t="s">
        <v>176</v>
      </c>
      <c r="I37" s="47"/>
      <c r="J37" s="7" t="s">
        <v>780</v>
      </c>
    </row>
    <row r="38" spans="1:10" ht="14.4" thickBot="1">
      <c r="J38" s="7" t="s">
        <v>781</v>
      </c>
    </row>
    <row r="39" spans="1:10" ht="14.4" thickBot="1">
      <c r="B39" s="7" t="s">
        <v>456</v>
      </c>
      <c r="C39" s="7"/>
      <c r="E39" s="47"/>
      <c r="F39" s="7" t="s">
        <v>177</v>
      </c>
    </row>
    <row r="40" spans="1:10">
      <c r="B40" s="7" t="s">
        <v>457</v>
      </c>
      <c r="C40" s="7"/>
      <c r="F40" s="7" t="s">
        <v>178</v>
      </c>
    </row>
    <row r="41" spans="1:10" ht="5.0999999999999996" customHeight="1" thickBot="1"/>
    <row r="42" spans="1:10" ht="14.4" thickBot="1">
      <c r="E42" s="47"/>
      <c r="F42" s="7" t="s">
        <v>179</v>
      </c>
    </row>
    <row r="43" spans="1:10">
      <c r="F43" s="7" t="s">
        <v>180</v>
      </c>
    </row>
    <row r="44" spans="1:10">
      <c r="B44" s="7" t="s">
        <v>314</v>
      </c>
      <c r="C44" s="7"/>
      <c r="D44" s="878"/>
      <c r="E44" s="878"/>
      <c r="F44" s="878"/>
      <c r="G44" s="878"/>
      <c r="H44" s="878"/>
    </row>
    <row r="45" spans="1:10" ht="3.6" customHeight="1">
      <c r="D45" s="360"/>
      <c r="F45" s="7"/>
    </row>
    <row r="46" spans="1:10">
      <c r="B46" s="7" t="s">
        <v>315</v>
      </c>
      <c r="C46" s="7"/>
      <c r="D46" s="45"/>
    </row>
    <row r="47" spans="1:10" ht="3.75" customHeight="1"/>
    <row r="48" spans="1:10">
      <c r="B48" s="7" t="s">
        <v>181</v>
      </c>
      <c r="C48" s="7"/>
      <c r="D48" s="7"/>
      <c r="E48" s="7"/>
      <c r="F48" s="7"/>
      <c r="G48" s="7"/>
      <c r="H48" s="7"/>
    </row>
    <row r="49" spans="1:10">
      <c r="B49" s="7" t="s">
        <v>182</v>
      </c>
      <c r="C49" s="7"/>
      <c r="D49" s="7"/>
      <c r="E49" s="7"/>
      <c r="F49" s="7"/>
      <c r="G49" s="7"/>
      <c r="H49" s="7"/>
    </row>
    <row r="50" spans="1:10">
      <c r="B50" s="7" t="s">
        <v>183</v>
      </c>
      <c r="C50" s="7"/>
      <c r="D50" s="7"/>
      <c r="E50" s="7"/>
      <c r="F50" s="7"/>
      <c r="G50" s="7"/>
      <c r="H50" s="7"/>
      <c r="I50" s="7"/>
    </row>
    <row r="51" spans="1:10" ht="5.0999999999999996" customHeight="1">
      <c r="B51" s="7"/>
      <c r="C51" s="7"/>
      <c r="D51" s="187"/>
      <c r="E51" s="7"/>
      <c r="F51" s="7"/>
      <c r="G51" s="7"/>
      <c r="H51" s="187"/>
      <c r="I51" s="7"/>
    </row>
    <row r="52" spans="1:10">
      <c r="A52" s="167"/>
      <c r="B52" s="1058"/>
      <c r="C52" s="890"/>
      <c r="D52" s="168" t="s">
        <v>836</v>
      </c>
      <c r="E52" s="1058" t="s">
        <v>465</v>
      </c>
      <c r="F52" s="889"/>
      <c r="G52" s="890"/>
      <c r="H52" s="889" t="s">
        <v>466</v>
      </c>
      <c r="I52" s="889"/>
      <c r="J52" s="890"/>
    </row>
    <row r="53" spans="1:10">
      <c r="A53" s="87"/>
      <c r="B53" s="1056" t="s">
        <v>90</v>
      </c>
      <c r="C53" s="1057"/>
      <c r="D53" s="332" t="s">
        <v>837</v>
      </c>
      <c r="E53" s="1056" t="s">
        <v>464</v>
      </c>
      <c r="F53" s="856"/>
      <c r="G53" s="1057"/>
      <c r="H53" s="856" t="s">
        <v>467</v>
      </c>
      <c r="I53" s="856"/>
      <c r="J53" s="1057"/>
    </row>
    <row r="54" spans="1:10">
      <c r="A54" s="192"/>
      <c r="B54" s="886" t="s">
        <v>493</v>
      </c>
      <c r="C54" s="888"/>
      <c r="D54" s="332" t="s">
        <v>462</v>
      </c>
      <c r="E54" s="886" t="s">
        <v>463</v>
      </c>
      <c r="F54" s="887"/>
      <c r="G54" s="888"/>
      <c r="H54" s="887" t="s">
        <v>184</v>
      </c>
      <c r="I54" s="887"/>
      <c r="J54" s="888"/>
    </row>
    <row r="55" spans="1:10">
      <c r="A55" s="358">
        <v>1</v>
      </c>
      <c r="B55" s="1106"/>
      <c r="C55" s="1107"/>
      <c r="D55" s="1119"/>
      <c r="E55" s="1121"/>
      <c r="F55" s="1122"/>
      <c r="G55" s="1123"/>
      <c r="H55" s="1113"/>
      <c r="I55" s="1114"/>
      <c r="J55" s="1115"/>
    </row>
    <row r="56" spans="1:10">
      <c r="A56" s="333"/>
      <c r="B56" s="1108"/>
      <c r="C56" s="1109"/>
      <c r="D56" s="1120"/>
      <c r="E56" s="1124"/>
      <c r="F56" s="1125"/>
      <c r="G56" s="1126"/>
      <c r="H56" s="1116"/>
      <c r="I56" s="1117"/>
      <c r="J56" s="1118"/>
    </row>
    <row r="57" spans="1:10">
      <c r="A57" s="358">
        <v>2</v>
      </c>
      <c r="B57" s="1106"/>
      <c r="C57" s="1107"/>
      <c r="D57" s="1119"/>
      <c r="E57" s="1121"/>
      <c r="F57" s="1122"/>
      <c r="G57" s="1123"/>
      <c r="H57" s="1113"/>
      <c r="I57" s="1114"/>
      <c r="J57" s="1115"/>
    </row>
    <row r="58" spans="1:10">
      <c r="A58" s="333"/>
      <c r="B58" s="1108"/>
      <c r="C58" s="1109"/>
      <c r="D58" s="1120"/>
      <c r="E58" s="1124"/>
      <c r="F58" s="1125"/>
      <c r="G58" s="1126"/>
      <c r="H58" s="1116"/>
      <c r="I58" s="1117"/>
      <c r="J58" s="1118"/>
    </row>
    <row r="59" spans="1:10">
      <c r="A59" s="358">
        <v>3</v>
      </c>
      <c r="B59" s="1106"/>
      <c r="C59" s="1107"/>
      <c r="D59" s="1119"/>
      <c r="E59" s="1121"/>
      <c r="F59" s="1122"/>
      <c r="G59" s="1123"/>
      <c r="H59" s="1113"/>
      <c r="I59" s="1114"/>
      <c r="J59" s="1115"/>
    </row>
    <row r="60" spans="1:10">
      <c r="A60" s="333"/>
      <c r="B60" s="1108"/>
      <c r="C60" s="1109"/>
      <c r="D60" s="1120"/>
      <c r="E60" s="1124"/>
      <c r="F60" s="1125"/>
      <c r="G60" s="1126"/>
      <c r="H60" s="1116"/>
      <c r="I60" s="1117"/>
      <c r="J60" s="1118"/>
    </row>
    <row r="61" spans="1:10">
      <c r="A61" s="358">
        <v>4</v>
      </c>
      <c r="B61" s="1106"/>
      <c r="C61" s="1107"/>
      <c r="D61" s="1119"/>
      <c r="E61" s="1121"/>
      <c r="F61" s="1122"/>
      <c r="G61" s="1123"/>
      <c r="H61" s="1113"/>
      <c r="I61" s="1114"/>
      <c r="J61" s="1115"/>
    </row>
    <row r="62" spans="1:10">
      <c r="A62" s="333"/>
      <c r="B62" s="1108"/>
      <c r="C62" s="1109"/>
      <c r="D62" s="1120"/>
      <c r="E62" s="1124"/>
      <c r="F62" s="1125"/>
      <c r="G62" s="1126"/>
      <c r="H62" s="1116"/>
      <c r="I62" s="1117"/>
      <c r="J62" s="1118"/>
    </row>
    <row r="63" spans="1:10">
      <c r="A63" s="358">
        <v>5</v>
      </c>
      <c r="B63" s="1106"/>
      <c r="C63" s="1107"/>
      <c r="D63" s="1119"/>
      <c r="E63" s="1121"/>
      <c r="F63" s="1122"/>
      <c r="G63" s="1123"/>
      <c r="H63" s="1113"/>
      <c r="I63" s="1114"/>
      <c r="J63" s="1115"/>
    </row>
    <row r="64" spans="1:10">
      <c r="A64" s="333"/>
      <c r="B64" s="1108"/>
      <c r="C64" s="1109"/>
      <c r="D64" s="1120"/>
      <c r="E64" s="1124"/>
      <c r="F64" s="1125"/>
      <c r="G64" s="1126"/>
      <c r="H64" s="1116"/>
      <c r="I64" s="1117"/>
      <c r="J64" s="1118"/>
    </row>
    <row r="65" spans="1:10" ht="14.4" thickBot="1">
      <c r="A65" s="238"/>
      <c r="B65" s="238"/>
      <c r="C65" s="238"/>
      <c r="D65" s="238"/>
      <c r="E65" s="238"/>
      <c r="F65" s="238"/>
      <c r="G65" s="238"/>
      <c r="H65" s="238"/>
      <c r="I65" s="238"/>
      <c r="J65" s="238"/>
    </row>
    <row r="66" spans="1:10" ht="14.4" thickTop="1">
      <c r="J66" s="58" t="s">
        <v>13</v>
      </c>
    </row>
  </sheetData>
  <sheetProtection algorithmName="SHA-512" hashValue="DWFbwhHWRwrJfJB/MON9m2NMdHTMYRggYNGyAXpIjc2BveEfdftldJgtoSrknfpVQ5E43xA6bcYlwbYjiQzWIw==" saltValue="aJ8zPL2/rAIfptbCWmXcbA==" spinCount="100000" sheet="1" selectLockedCells="1"/>
  <protectedRanges>
    <protectedRange sqref="F4 G6 I6 H8 H10 C20 C23 C26 C29 C32 D18:J32 E37 I37 E39 E42 D44:F44 D46 B55:J64" name="Range1"/>
  </protectedRanges>
  <mergeCells count="73">
    <mergeCell ref="B27:C27"/>
    <mergeCell ref="B28:C28"/>
    <mergeCell ref="B30:C30"/>
    <mergeCell ref="B31:C31"/>
    <mergeCell ref="B57:C57"/>
    <mergeCell ref="B52:C52"/>
    <mergeCell ref="B53:C53"/>
    <mergeCell ref="B54:C54"/>
    <mergeCell ref="B55:C55"/>
    <mergeCell ref="B56:C56"/>
    <mergeCell ref="B62:C62"/>
    <mergeCell ref="B63:C63"/>
    <mergeCell ref="B64:C64"/>
    <mergeCell ref="B58:C58"/>
    <mergeCell ref="B59:C59"/>
    <mergeCell ref="B60:C60"/>
    <mergeCell ref="B61:C61"/>
    <mergeCell ref="D63:D64"/>
    <mergeCell ref="E63:G64"/>
    <mergeCell ref="D59:D60"/>
    <mergeCell ref="E59:G60"/>
    <mergeCell ref="D61:D62"/>
    <mergeCell ref="E61:G62"/>
    <mergeCell ref="D57:D58"/>
    <mergeCell ref="E57:G58"/>
    <mergeCell ref="H55:J56"/>
    <mergeCell ref="H57:J58"/>
    <mergeCell ref="H59:J60"/>
    <mergeCell ref="D55:D56"/>
    <mergeCell ref="E55:G56"/>
    <mergeCell ref="H61:J62"/>
    <mergeCell ref="H63:J64"/>
    <mergeCell ref="D21:D23"/>
    <mergeCell ref="D24:D26"/>
    <mergeCell ref="D27:D29"/>
    <mergeCell ref="D30:D32"/>
    <mergeCell ref="H21:H23"/>
    <mergeCell ref="I21:J23"/>
    <mergeCell ref="H24:H26"/>
    <mergeCell ref="I24:J26"/>
    <mergeCell ref="E27:G29"/>
    <mergeCell ref="E30:G32"/>
    <mergeCell ref="H27:H29"/>
    <mergeCell ref="H30:H32"/>
    <mergeCell ref="I27:J29"/>
    <mergeCell ref="I30:J32"/>
    <mergeCell ref="B21:C21"/>
    <mergeCell ref="B22:C22"/>
    <mergeCell ref="B24:C24"/>
    <mergeCell ref="E17:G17"/>
    <mergeCell ref="E15:G15"/>
    <mergeCell ref="E21:G23"/>
    <mergeCell ref="E24:G26"/>
    <mergeCell ref="D18:D20"/>
    <mergeCell ref="B16:C16"/>
    <mergeCell ref="B17:C17"/>
    <mergeCell ref="B18:C18"/>
    <mergeCell ref="B19:C19"/>
    <mergeCell ref="B25:C25"/>
    <mergeCell ref="I16:J16"/>
    <mergeCell ref="I17:J17"/>
    <mergeCell ref="I15:J15"/>
    <mergeCell ref="E16:G16"/>
    <mergeCell ref="E18:G20"/>
    <mergeCell ref="H18:H20"/>
    <mergeCell ref="I18:J20"/>
    <mergeCell ref="D44:H44"/>
    <mergeCell ref="H54:J54"/>
    <mergeCell ref="H52:J52"/>
    <mergeCell ref="H53:J53"/>
    <mergeCell ref="E52:G52"/>
    <mergeCell ref="E53:G53"/>
    <mergeCell ref="E54:G54"/>
  </mergeCells>
  <phoneticPr fontId="5" type="noConversion"/>
  <printOptions horizontalCentered="1" verticalCentered="1"/>
  <pageMargins left="0.25" right="0.25" top="0.5" bottom="0.25" header="0.5" footer="0.25"/>
  <pageSetup scale="97"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FFFF00"/>
    <pageSetUpPr fitToPage="1"/>
  </sheetPr>
  <dimension ref="A1:M64"/>
  <sheetViews>
    <sheetView view="pageBreakPreview" topLeftCell="A5" zoomScaleNormal="100" zoomScaleSheetLayoutView="100" workbookViewId="0">
      <selection activeCell="C5" sqref="C5"/>
    </sheetView>
  </sheetViews>
  <sheetFormatPr defaultColWidth="9.109375" defaultRowHeight="13.8"/>
  <cols>
    <col min="1" max="1" width="3" style="1" customWidth="1"/>
    <col min="2" max="2" width="13.44140625" style="1" customWidth="1"/>
    <col min="3" max="3" width="3.5546875" style="1" customWidth="1"/>
    <col min="4" max="4" width="19.5546875" style="1" customWidth="1"/>
    <col min="5" max="5" width="11.5546875" style="1" customWidth="1"/>
    <col min="6" max="6" width="3.5546875" style="1" customWidth="1"/>
    <col min="7" max="7" width="15.5546875" style="1" customWidth="1"/>
    <col min="8" max="8" width="3.5546875" style="1" customWidth="1"/>
    <col min="9" max="9" width="9.109375" style="1"/>
    <col min="10" max="10" width="4.5546875" style="1" customWidth="1"/>
    <col min="11" max="11" width="5" style="1" customWidth="1"/>
    <col min="12" max="12" width="4.5546875" style="1" customWidth="1"/>
    <col min="13" max="13" width="19.5546875" style="1" customWidth="1"/>
    <col min="14" max="16" width="8.88671875" style="1" customWidth="1"/>
    <col min="17" max="16384" width="9.109375" style="1"/>
  </cols>
  <sheetData>
    <row r="1" spans="1:13" ht="3" customHeight="1" thickBot="1">
      <c r="A1" s="59"/>
      <c r="B1" s="32"/>
      <c r="C1" s="32"/>
      <c r="D1" s="32"/>
      <c r="E1" s="32"/>
      <c r="F1" s="32"/>
      <c r="G1" s="32"/>
      <c r="H1" s="32"/>
      <c r="I1" s="32"/>
      <c r="J1" s="32"/>
      <c r="K1" s="32"/>
      <c r="L1" s="32"/>
      <c r="M1" s="32"/>
    </row>
    <row r="2" spans="1:13" ht="6.75" customHeight="1" thickTop="1"/>
    <row r="3" spans="1:13">
      <c r="A3" s="29">
        <v>32</v>
      </c>
      <c r="B3" s="4" t="s">
        <v>189</v>
      </c>
    </row>
    <row r="4" spans="1:13" ht="4.5" customHeight="1" thickBot="1"/>
    <row r="5" spans="1:13" ht="14.4" thickBot="1">
      <c r="C5" s="47"/>
      <c r="D5" s="7" t="s">
        <v>190</v>
      </c>
      <c r="E5" s="7"/>
      <c r="F5" s="7"/>
      <c r="G5" s="7"/>
    </row>
    <row r="6" spans="1:13" ht="3.6" customHeight="1" thickBot="1">
      <c r="D6" s="7"/>
      <c r="E6" s="7"/>
      <c r="F6" s="7"/>
      <c r="G6" s="7"/>
    </row>
    <row r="7" spans="1:13" ht="14.4" thickBot="1">
      <c r="C7" s="47"/>
      <c r="D7" s="7" t="s">
        <v>191</v>
      </c>
      <c r="E7" s="7"/>
      <c r="F7" s="7"/>
      <c r="G7" s="7"/>
    </row>
    <row r="8" spans="1:13" ht="3.6" customHeight="1" thickBot="1">
      <c r="D8" s="7"/>
      <c r="E8" s="7"/>
      <c r="F8" s="7"/>
      <c r="G8" s="7"/>
    </row>
    <row r="9" spans="1:13" ht="14.4" thickBot="1">
      <c r="C9" s="47"/>
      <c r="D9" s="7" t="s">
        <v>510</v>
      </c>
      <c r="E9" s="7"/>
      <c r="F9" s="7"/>
      <c r="G9" s="7"/>
    </row>
    <row r="10" spans="1:13" ht="3.6" customHeight="1" thickBot="1"/>
    <row r="11" spans="1:13" ht="14.4" thickBot="1">
      <c r="B11" s="7" t="s">
        <v>192</v>
      </c>
      <c r="D11" s="7"/>
      <c r="E11" s="7"/>
      <c r="F11" s="7"/>
      <c r="G11" s="7"/>
      <c r="H11" s="47"/>
      <c r="I11" s="7" t="s">
        <v>125</v>
      </c>
      <c r="J11" s="47"/>
      <c r="K11" s="7" t="s">
        <v>126</v>
      </c>
    </row>
    <row r="12" spans="1:13">
      <c r="B12" s="7" t="s">
        <v>796</v>
      </c>
      <c r="C12" s="7"/>
      <c r="D12" s="7"/>
      <c r="E12" s="7"/>
      <c r="F12" s="7"/>
      <c r="G12" s="7"/>
      <c r="H12" s="7"/>
      <c r="L12" s="7"/>
      <c r="M12" s="7"/>
    </row>
    <row r="13" spans="1:13">
      <c r="B13" s="7"/>
      <c r="D13" s="7"/>
      <c r="E13" s="7"/>
      <c r="F13" s="7"/>
      <c r="G13" s="7"/>
      <c r="H13" s="7"/>
      <c r="I13" s="7"/>
      <c r="J13" s="7"/>
    </row>
    <row r="14" spans="1:13" ht="5.0999999999999996" customHeight="1" thickBot="1">
      <c r="B14" s="7"/>
      <c r="D14" s="7"/>
      <c r="E14" s="7"/>
      <c r="F14" s="7"/>
      <c r="G14" s="7"/>
      <c r="H14" s="7"/>
      <c r="I14" s="7"/>
      <c r="J14" s="7"/>
    </row>
    <row r="15" spans="1:13" ht="14.4" thickBot="1">
      <c r="B15" s="7" t="s">
        <v>483</v>
      </c>
      <c r="D15" s="7"/>
      <c r="E15" s="7"/>
      <c r="F15" s="47"/>
      <c r="G15" s="7" t="s">
        <v>125</v>
      </c>
      <c r="H15" s="47"/>
      <c r="I15" s="7" t="s">
        <v>126</v>
      </c>
      <c r="J15" s="7" t="s">
        <v>484</v>
      </c>
    </row>
    <row r="16" spans="1:13" ht="6.75" customHeight="1" thickBot="1">
      <c r="A16" s="32"/>
      <c r="B16" s="44"/>
      <c r="C16" s="32"/>
      <c r="D16" s="44"/>
      <c r="E16" s="44"/>
      <c r="F16" s="44"/>
      <c r="G16" s="44"/>
      <c r="H16" s="44"/>
      <c r="I16" s="44"/>
      <c r="J16" s="44"/>
      <c r="K16" s="32"/>
      <c r="L16" s="44"/>
      <c r="M16" s="32"/>
    </row>
    <row r="17" spans="1:13" ht="6.75" customHeight="1" thickTop="1"/>
    <row r="18" spans="1:13" ht="14.1" customHeight="1">
      <c r="A18" s="107">
        <v>33</v>
      </c>
      <c r="B18" s="4" t="s">
        <v>185</v>
      </c>
      <c r="E18" s="7" t="s">
        <v>186</v>
      </c>
    </row>
    <row r="19" spans="1:13" ht="14.4" thickBot="1">
      <c r="A19" s="8"/>
      <c r="B19" s="4"/>
      <c r="E19" s="7"/>
    </row>
    <row r="20" spans="1:13" ht="14.4" thickBot="1">
      <c r="B20" s="7" t="s">
        <v>187</v>
      </c>
      <c r="D20" s="7"/>
      <c r="E20" s="7"/>
      <c r="F20" s="47"/>
      <c r="G20" s="7" t="s">
        <v>125</v>
      </c>
      <c r="H20" s="47"/>
      <c r="I20" s="7" t="s">
        <v>126</v>
      </c>
      <c r="L20" s="36" t="s">
        <v>782</v>
      </c>
      <c r="M20" s="74"/>
    </row>
    <row r="21" spans="1:13">
      <c r="B21" s="7"/>
      <c r="D21" s="7"/>
      <c r="E21" s="7"/>
      <c r="F21" s="7"/>
      <c r="G21" s="7"/>
      <c r="H21" s="7"/>
      <c r="I21" s="7"/>
      <c r="J21" s="7"/>
    </row>
    <row r="22" spans="1:13">
      <c r="B22" s="7" t="s">
        <v>945</v>
      </c>
      <c r="D22" s="7"/>
      <c r="E22" s="7"/>
      <c r="F22" s="7"/>
      <c r="G22" s="7"/>
      <c r="H22" s="7"/>
      <c r="I22" s="7"/>
      <c r="J22" s="7"/>
      <c r="K22" s="7"/>
    </row>
    <row r="23" spans="1:13" ht="16.5" customHeight="1">
      <c r="B23" s="849"/>
      <c r="C23" s="849"/>
      <c r="D23" s="849"/>
      <c r="E23" s="849"/>
      <c r="F23" s="849"/>
      <c r="G23" s="849"/>
      <c r="H23" s="849"/>
      <c r="I23" s="849"/>
      <c r="J23" s="849"/>
      <c r="K23" s="849"/>
      <c r="L23" s="849"/>
      <c r="M23" s="849"/>
    </row>
    <row r="24" spans="1:13" ht="16.5" customHeight="1">
      <c r="B24" s="849"/>
      <c r="C24" s="849"/>
      <c r="D24" s="849"/>
      <c r="E24" s="849"/>
      <c r="F24" s="849"/>
      <c r="G24" s="849"/>
      <c r="H24" s="849"/>
      <c r="I24" s="849"/>
      <c r="J24" s="849"/>
      <c r="K24" s="849"/>
      <c r="L24" s="849"/>
      <c r="M24" s="849"/>
    </row>
    <row r="25" spans="1:13" ht="16.5" customHeight="1">
      <c r="B25" s="849"/>
      <c r="C25" s="849"/>
      <c r="D25" s="849"/>
      <c r="E25" s="849"/>
      <c r="F25" s="849"/>
      <c r="G25" s="849"/>
      <c r="H25" s="849"/>
      <c r="I25" s="849"/>
      <c r="J25" s="849"/>
      <c r="K25" s="849"/>
      <c r="L25" s="849"/>
      <c r="M25" s="849"/>
    </row>
    <row r="26" spans="1:13" ht="16.5" customHeight="1">
      <c r="B26" s="849"/>
      <c r="C26" s="849"/>
      <c r="D26" s="849"/>
      <c r="E26" s="849"/>
      <c r="F26" s="849"/>
      <c r="G26" s="849"/>
      <c r="H26" s="849"/>
      <c r="I26" s="849"/>
      <c r="J26" s="849"/>
      <c r="K26" s="849"/>
      <c r="L26" s="849"/>
      <c r="M26" s="849"/>
    </row>
    <row r="27" spans="1:13" ht="6.75" customHeight="1" thickBot="1">
      <c r="A27" s="32"/>
      <c r="B27" s="32"/>
      <c r="C27" s="32"/>
      <c r="D27" s="32"/>
      <c r="E27" s="32"/>
      <c r="F27" s="32"/>
      <c r="G27" s="32"/>
      <c r="H27" s="32"/>
      <c r="I27" s="32"/>
      <c r="J27" s="32"/>
      <c r="K27" s="32"/>
      <c r="L27" s="32"/>
      <c r="M27" s="32"/>
    </row>
    <row r="28" spans="1:13" ht="6.75" customHeight="1" thickTop="1"/>
    <row r="29" spans="1:13">
      <c r="A29" s="29">
        <v>34</v>
      </c>
      <c r="B29" s="4" t="s">
        <v>670</v>
      </c>
      <c r="C29" s="7"/>
      <c r="D29" s="7"/>
      <c r="E29" s="7"/>
      <c r="F29" s="7"/>
      <c r="G29" s="7"/>
      <c r="H29" s="7"/>
      <c r="I29" s="7"/>
      <c r="J29" s="7"/>
    </row>
    <row r="30" spans="1:13" ht="14.4" thickBot="1">
      <c r="B30" s="7"/>
      <c r="C30" s="7"/>
      <c r="D30" s="7"/>
      <c r="E30" s="7"/>
      <c r="F30" s="7"/>
      <c r="G30" s="7"/>
      <c r="H30" s="7"/>
      <c r="I30" s="7"/>
      <c r="J30" s="7"/>
    </row>
    <row r="31" spans="1:13" ht="14.4" thickBot="1">
      <c r="B31" s="7" t="s">
        <v>671</v>
      </c>
      <c r="C31" s="7"/>
      <c r="D31" s="7"/>
      <c r="E31" s="7"/>
      <c r="F31" s="7"/>
      <c r="G31" s="7"/>
      <c r="H31" s="7"/>
      <c r="I31" s="7"/>
      <c r="J31" s="47"/>
      <c r="K31" s="8" t="s">
        <v>125</v>
      </c>
      <c r="L31" s="47"/>
      <c r="M31" s="7" t="s">
        <v>126</v>
      </c>
    </row>
    <row r="32" spans="1:13" ht="6.75" customHeight="1">
      <c r="B32" s="7"/>
      <c r="C32" s="7"/>
      <c r="D32" s="7"/>
      <c r="E32" s="7"/>
      <c r="F32" s="7"/>
      <c r="G32" s="7"/>
      <c r="H32" s="7"/>
      <c r="I32" s="7"/>
      <c r="J32" s="7"/>
    </row>
    <row r="33" spans="1:13">
      <c r="B33" s="7" t="s">
        <v>672</v>
      </c>
      <c r="D33" s="7"/>
      <c r="E33" s="7"/>
      <c r="F33" s="7"/>
      <c r="G33" s="7"/>
      <c r="H33" s="7"/>
      <c r="I33" s="7"/>
      <c r="J33" s="7"/>
    </row>
    <row r="34" spans="1:13">
      <c r="B34" s="7" t="s">
        <v>48</v>
      </c>
      <c r="D34" s="7"/>
      <c r="E34" s="7"/>
      <c r="F34" s="7"/>
      <c r="G34" s="7"/>
      <c r="H34" s="7"/>
      <c r="I34" s="7"/>
      <c r="J34" s="7"/>
    </row>
    <row r="35" spans="1:13">
      <c r="B35" s="7" t="s">
        <v>49</v>
      </c>
      <c r="D35" s="7"/>
      <c r="E35" s="7"/>
      <c r="F35" s="7"/>
      <c r="G35" s="7"/>
      <c r="H35" s="7"/>
      <c r="I35" s="7"/>
      <c r="J35" s="7"/>
    </row>
    <row r="36" spans="1:13" ht="12.6" customHeight="1" thickBot="1">
      <c r="A36" s="32"/>
      <c r="B36" s="32"/>
      <c r="C36" s="32"/>
      <c r="D36" s="32"/>
      <c r="E36" s="32"/>
      <c r="F36" s="32"/>
      <c r="G36" s="32"/>
      <c r="H36" s="32"/>
      <c r="I36" s="32"/>
      <c r="J36" s="32"/>
      <c r="K36" s="32"/>
      <c r="L36" s="32"/>
      <c r="M36" s="32"/>
    </row>
    <row r="37" spans="1:13" s="460" customFormat="1" ht="14.4" thickTop="1" thickBot="1">
      <c r="A37" s="509" t="s">
        <v>1026</v>
      </c>
      <c r="B37" s="659"/>
      <c r="C37" s="659"/>
      <c r="D37" s="659"/>
      <c r="E37" s="659"/>
      <c r="F37" s="659"/>
      <c r="G37" s="659"/>
      <c r="H37" s="659"/>
      <c r="I37" s="659"/>
      <c r="J37" s="659"/>
      <c r="K37" s="659"/>
      <c r="L37" s="659"/>
      <c r="M37" s="659"/>
    </row>
    <row r="38" spans="1:13" ht="7.35" customHeight="1" thickTop="1">
      <c r="A38" s="400"/>
      <c r="B38" s="27"/>
      <c r="C38" s="27"/>
      <c r="D38" s="27"/>
      <c r="E38" s="27"/>
      <c r="F38" s="27"/>
      <c r="G38" s="27"/>
      <c r="H38" s="27"/>
      <c r="I38" s="27"/>
      <c r="J38" s="27"/>
      <c r="K38" s="27"/>
      <c r="L38" s="27"/>
      <c r="M38" s="27"/>
    </row>
    <row r="39" spans="1:13">
      <c r="A39" s="107">
        <v>35</v>
      </c>
      <c r="B39" s="4" t="s">
        <v>257</v>
      </c>
      <c r="C39" s="7"/>
      <c r="D39" s="7"/>
      <c r="F39" s="7" t="s">
        <v>258</v>
      </c>
      <c r="G39" s="7"/>
      <c r="H39" s="7"/>
      <c r="I39" s="7"/>
    </row>
    <row r="40" spans="1:13">
      <c r="A40" s="7"/>
      <c r="B40" s="7"/>
      <c r="C40" s="7"/>
      <c r="D40" s="7"/>
      <c r="F40" s="7" t="s">
        <v>259</v>
      </c>
      <c r="G40" s="7"/>
      <c r="H40" s="7"/>
      <c r="I40" s="7"/>
    </row>
    <row r="41" spans="1:13" ht="6.75" customHeight="1">
      <c r="A41" s="7"/>
      <c r="B41" s="7"/>
      <c r="C41" s="7"/>
      <c r="D41" s="7"/>
      <c r="E41" s="7"/>
      <c r="F41" s="7"/>
      <c r="G41" s="7"/>
      <c r="H41" s="7"/>
      <c r="I41" s="7"/>
      <c r="J41" s="7"/>
    </row>
    <row r="42" spans="1:13">
      <c r="B42" s="4" t="s">
        <v>267</v>
      </c>
      <c r="E42" s="7" t="s">
        <v>311</v>
      </c>
      <c r="F42" s="7"/>
      <c r="H42" s="7"/>
      <c r="I42" s="7"/>
      <c r="J42" s="7"/>
    </row>
    <row r="43" spans="1:13">
      <c r="E43" s="7" t="s">
        <v>310</v>
      </c>
      <c r="F43" s="7"/>
      <c r="H43" s="7"/>
      <c r="I43" s="7"/>
      <c r="J43" s="7"/>
    </row>
    <row r="44" spans="1:13">
      <c r="D44" s="7"/>
      <c r="E44" s="7"/>
      <c r="F44" s="7"/>
      <c r="G44" s="7"/>
      <c r="H44" s="7"/>
      <c r="I44" s="7"/>
      <c r="J44" s="7"/>
    </row>
    <row r="45" spans="1:13">
      <c r="A45" s="7"/>
      <c r="C45" s="8"/>
      <c r="D45" s="36" t="s">
        <v>56</v>
      </c>
      <c r="E45" s="1128">
        <f>'Page-13'!K36</f>
        <v>0</v>
      </c>
      <c r="F45" s="1129"/>
      <c r="G45" s="185"/>
      <c r="H45" s="185"/>
      <c r="J45" s="183"/>
      <c r="K45" s="36" t="s">
        <v>260</v>
      </c>
      <c r="L45" s="1131"/>
      <c r="M45" s="1131"/>
    </row>
    <row r="46" spans="1:13">
      <c r="A46" s="7"/>
      <c r="C46" s="8"/>
      <c r="G46" s="185"/>
      <c r="H46" s="185"/>
      <c r="J46" s="183"/>
      <c r="L46" s="36"/>
    </row>
    <row r="47" spans="1:13">
      <c r="B47" s="36" t="s">
        <v>268</v>
      </c>
      <c r="C47" s="7" t="s">
        <v>477</v>
      </c>
      <c r="D47" s="7"/>
      <c r="E47" s="7"/>
      <c r="F47" s="7"/>
      <c r="G47" s="7"/>
      <c r="H47" s="7"/>
      <c r="L47" s="1130"/>
      <c r="M47" s="1130"/>
    </row>
    <row r="48" spans="1:13" ht="15" customHeight="1">
      <c r="B48" s="36" t="s">
        <v>269</v>
      </c>
      <c r="C48" s="7" t="s">
        <v>270</v>
      </c>
      <c r="D48" s="7"/>
      <c r="E48" s="7"/>
      <c r="F48" s="7"/>
      <c r="G48" s="7"/>
      <c r="H48" s="7"/>
      <c r="L48" s="1130"/>
      <c r="M48" s="1130"/>
    </row>
    <row r="49" spans="1:13" ht="15" customHeight="1">
      <c r="B49" s="36" t="s">
        <v>271</v>
      </c>
      <c r="C49" s="7" t="s">
        <v>301</v>
      </c>
      <c r="D49" s="7"/>
      <c r="E49" s="7"/>
      <c r="F49" s="7"/>
      <c r="G49" s="7"/>
      <c r="H49" s="7"/>
      <c r="L49" s="1130"/>
      <c r="M49" s="1130"/>
    </row>
    <row r="50" spans="1:13" ht="15" customHeight="1">
      <c r="B50" s="36" t="s">
        <v>272</v>
      </c>
      <c r="C50" s="7" t="s">
        <v>485</v>
      </c>
      <c r="D50" s="7"/>
      <c r="E50" s="7"/>
      <c r="F50" s="50"/>
      <c r="G50" s="7"/>
      <c r="H50" s="7"/>
      <c r="L50" s="1127"/>
      <c r="M50" s="1127"/>
    </row>
    <row r="51" spans="1:13" ht="15" customHeight="1">
      <c r="B51" s="36" t="s">
        <v>302</v>
      </c>
      <c r="C51" s="7" t="s">
        <v>486</v>
      </c>
      <c r="D51" s="7"/>
      <c r="E51" s="7"/>
      <c r="F51" s="7"/>
      <c r="G51" s="7"/>
      <c r="H51" s="7"/>
      <c r="L51" s="876"/>
      <c r="M51" s="876"/>
    </row>
    <row r="52" spans="1:13" ht="15" customHeight="1">
      <c r="A52" s="7"/>
      <c r="B52" s="36" t="s">
        <v>372</v>
      </c>
      <c r="C52" s="7" t="s">
        <v>487</v>
      </c>
      <c r="D52" s="7"/>
      <c r="E52" s="7"/>
      <c r="F52" s="7"/>
      <c r="G52" s="7"/>
      <c r="H52" s="7"/>
      <c r="L52" s="876"/>
      <c r="M52" s="876"/>
    </row>
    <row r="53" spans="1:13" ht="3" customHeight="1" thickBot="1">
      <c r="A53" s="7"/>
      <c r="B53" s="36"/>
      <c r="C53" s="7"/>
      <c r="D53" s="7"/>
      <c r="E53" s="7"/>
      <c r="F53" s="7"/>
      <c r="G53" s="7"/>
      <c r="H53" s="7"/>
      <c r="M53" s="39"/>
    </row>
    <row r="54" spans="1:13" ht="14.4" thickBot="1">
      <c r="A54" s="7"/>
      <c r="C54" s="7"/>
      <c r="E54" s="36" t="s">
        <v>870</v>
      </c>
      <c r="F54" s="47"/>
      <c r="G54" s="7" t="s">
        <v>261</v>
      </c>
      <c r="H54" s="47"/>
      <c r="I54" s="7" t="s">
        <v>262</v>
      </c>
      <c r="K54" s="7"/>
    </row>
    <row r="55" spans="1:13" ht="3.6" customHeight="1" thickBot="1">
      <c r="A55" s="7"/>
      <c r="C55" s="7"/>
      <c r="E55" s="36"/>
      <c r="F55" s="49"/>
      <c r="G55" s="7"/>
      <c r="H55" s="49"/>
      <c r="I55" s="7"/>
      <c r="J55" s="7"/>
      <c r="K55" s="7"/>
    </row>
    <row r="56" spans="1:13" ht="14.4" thickBot="1">
      <c r="A56" s="7"/>
      <c r="C56" s="7"/>
      <c r="E56" s="36" t="s">
        <v>871</v>
      </c>
      <c r="F56" s="47"/>
      <c r="G56" s="7" t="s">
        <v>263</v>
      </c>
      <c r="H56" s="47"/>
      <c r="I56" s="7" t="s">
        <v>264</v>
      </c>
      <c r="K56" s="47"/>
      <c r="L56" s="7" t="s">
        <v>381</v>
      </c>
    </row>
    <row r="57" spans="1:13">
      <c r="A57" s="7"/>
      <c r="B57" s="7"/>
      <c r="C57" s="7"/>
      <c r="D57" s="7"/>
      <c r="E57" s="7"/>
      <c r="F57" s="7"/>
      <c r="G57" s="7"/>
      <c r="H57" s="7"/>
      <c r="I57" s="7"/>
      <c r="J57" s="7"/>
      <c r="L57" s="849"/>
      <c r="M57" s="849"/>
    </row>
    <row r="58" spans="1:13" ht="18" customHeight="1">
      <c r="A58" s="7"/>
      <c r="C58" s="36" t="s">
        <v>265</v>
      </c>
      <c r="D58" s="849"/>
      <c r="E58" s="849"/>
      <c r="F58" s="849"/>
      <c r="G58" s="849"/>
      <c r="I58" s="36" t="s">
        <v>422</v>
      </c>
      <c r="J58" s="776"/>
      <c r="K58" s="776"/>
      <c r="L58" s="776"/>
      <c r="M58" s="776"/>
    </row>
    <row r="59" spans="1:13" ht="18" customHeight="1">
      <c r="A59" s="7"/>
      <c r="C59" s="36" t="s">
        <v>450</v>
      </c>
      <c r="D59" s="863"/>
      <c r="E59" s="863"/>
      <c r="F59" s="863"/>
      <c r="G59" s="863"/>
      <c r="H59" s="7"/>
      <c r="I59" s="36" t="s">
        <v>516</v>
      </c>
      <c r="J59" s="774"/>
      <c r="K59" s="774"/>
      <c r="L59" s="774"/>
      <c r="M59" s="774"/>
    </row>
    <row r="60" spans="1:13" ht="18" customHeight="1">
      <c r="A60" s="7"/>
      <c r="C60" s="36" t="s">
        <v>401</v>
      </c>
      <c r="D60" s="863"/>
      <c r="E60" s="863"/>
      <c r="F60" s="863"/>
      <c r="G60" s="863"/>
      <c r="H60" s="7"/>
      <c r="I60" s="36"/>
      <c r="J60" s="1132"/>
      <c r="K60" s="1132"/>
      <c r="L60" s="1132"/>
      <c r="M60" s="1132"/>
    </row>
    <row r="61" spans="1:13" ht="18" customHeight="1">
      <c r="A61" s="7"/>
      <c r="C61" s="36" t="s">
        <v>117</v>
      </c>
      <c r="D61" s="863"/>
      <c r="E61" s="863"/>
      <c r="F61" s="863"/>
      <c r="G61" s="863"/>
      <c r="H61" s="7"/>
      <c r="I61" s="36"/>
      <c r="J61" s="7"/>
    </row>
    <row r="62" spans="1:13" ht="18" customHeight="1">
      <c r="A62" s="7"/>
      <c r="C62" s="36" t="s">
        <v>121</v>
      </c>
      <c r="D62" s="156"/>
      <c r="E62" s="36" t="s">
        <v>266</v>
      </c>
      <c r="F62" s="152"/>
      <c r="H62" s="36" t="s">
        <v>118</v>
      </c>
      <c r="I62" s="776"/>
      <c r="J62" s="776"/>
    </row>
    <row r="63" spans="1:13" ht="6.75" customHeight="1" thickBot="1">
      <c r="A63" s="32"/>
      <c r="B63" s="44"/>
      <c r="C63" s="44"/>
      <c r="D63" s="44"/>
      <c r="E63" s="44"/>
      <c r="F63" s="44"/>
      <c r="G63" s="44"/>
      <c r="H63" s="44"/>
      <c r="I63" s="44"/>
      <c r="J63" s="44"/>
      <c r="K63" s="32"/>
      <c r="L63" s="32"/>
      <c r="M63" s="32"/>
    </row>
    <row r="64" spans="1:13" ht="14.4" thickTop="1">
      <c r="M64" s="104" t="s">
        <v>14</v>
      </c>
    </row>
  </sheetData>
  <sheetProtection algorithmName="SHA-512" hashValue="foh1+RGbCsKUgXWHWJAlv6rQ423tG2/WA+4I1X/CfiqXiLUoJGRaUcPSBjk4r8Fa9Y166T/EKmGhgtiapCq6bQ==" saltValue="Vs08ftsMZ0WvrObdRyYlSA==" spinCount="100000" sheet="1" selectLockedCells="1"/>
  <protectedRanges>
    <protectedRange sqref="C5 C7 C9 H11 J11 F15 H15 F20 H20 M20 B23:M26 J31 L31 E45:F45 L45:M45 L47:M49 L51:M52 F54 F56 H54 H56 K56 L57:M57 D58:G61" name="Range1"/>
  </protectedRanges>
  <mergeCells count="21">
    <mergeCell ref="L51:M51"/>
    <mergeCell ref="I62:J62"/>
    <mergeCell ref="L52:M52"/>
    <mergeCell ref="E45:F45"/>
    <mergeCell ref="L47:M47"/>
    <mergeCell ref="L48:M48"/>
    <mergeCell ref="L49:M49"/>
    <mergeCell ref="L45:M45"/>
    <mergeCell ref="J58:M58"/>
    <mergeCell ref="D59:G59"/>
    <mergeCell ref="D60:G60"/>
    <mergeCell ref="D61:G61"/>
    <mergeCell ref="J59:M59"/>
    <mergeCell ref="D58:G58"/>
    <mergeCell ref="L57:M57"/>
    <mergeCell ref="J60:M60"/>
    <mergeCell ref="B23:M23"/>
    <mergeCell ref="B24:M24"/>
    <mergeCell ref="B25:M25"/>
    <mergeCell ref="B26:M26"/>
    <mergeCell ref="L50:M50"/>
  </mergeCells>
  <phoneticPr fontId="5" type="noConversion"/>
  <printOptions horizontalCentered="1" verticalCentered="1"/>
  <pageMargins left="0.25" right="0.25" top="0.5" bottom="0.25" header="0.33" footer="0.25"/>
  <pageSetup scale="87"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FFFF00"/>
    <pageSetUpPr fitToPage="1"/>
  </sheetPr>
  <dimension ref="A1:M48"/>
  <sheetViews>
    <sheetView view="pageBreakPreview" topLeftCell="A8" zoomScaleNormal="100" zoomScaleSheetLayoutView="100" workbookViewId="0">
      <selection activeCell="J8" sqref="J8:K8"/>
    </sheetView>
  </sheetViews>
  <sheetFormatPr defaultColWidth="8.88671875" defaultRowHeight="13.8"/>
  <cols>
    <col min="1" max="1" width="3.109375" style="1" bestFit="1" customWidth="1"/>
    <col min="2" max="2" width="4.44140625" style="1" customWidth="1"/>
    <col min="3" max="3" width="8.109375" style="1" customWidth="1"/>
    <col min="4" max="4" width="11.109375" style="1" customWidth="1"/>
    <col min="5" max="5" width="8" style="1" customWidth="1"/>
    <col min="6" max="6" width="13.5546875" style="1" customWidth="1"/>
    <col min="7" max="7" width="8" style="1" bestFit="1" customWidth="1"/>
    <col min="8" max="8" width="7.109375" style="1" customWidth="1"/>
    <col min="9" max="9" width="9.44140625" style="1" bestFit="1" customWidth="1"/>
    <col min="10" max="10" width="9.44140625" style="1" customWidth="1"/>
    <col min="11" max="11" width="14.44140625" style="1" customWidth="1"/>
    <col min="12" max="16384" width="8.88671875" style="1"/>
  </cols>
  <sheetData>
    <row r="1" spans="1:13" ht="3" customHeight="1" thickBot="1">
      <c r="A1" s="59"/>
      <c r="B1" s="32"/>
      <c r="C1" s="32"/>
      <c r="D1" s="32"/>
      <c r="E1" s="32"/>
      <c r="F1" s="32"/>
      <c r="G1" s="32"/>
      <c r="H1" s="32"/>
      <c r="I1" s="32"/>
      <c r="J1" s="32"/>
      <c r="K1" s="32"/>
    </row>
    <row r="2" spans="1:13" ht="7.35" customHeight="1" thickTop="1">
      <c r="A2" s="400"/>
      <c r="B2" s="27"/>
      <c r="C2" s="27"/>
      <c r="D2" s="27"/>
      <c r="E2" s="27"/>
      <c r="F2" s="27"/>
      <c r="G2" s="27"/>
      <c r="H2" s="27"/>
      <c r="I2" s="27"/>
      <c r="J2" s="27"/>
      <c r="K2" s="27"/>
      <c r="L2" s="27"/>
      <c r="M2" s="27"/>
    </row>
    <row r="3" spans="1:13">
      <c r="A3" s="107">
        <v>36</v>
      </c>
      <c r="B3" s="4" t="s">
        <v>624</v>
      </c>
      <c r="C3" s="7"/>
      <c r="D3" s="7"/>
      <c r="E3" s="7"/>
      <c r="F3" s="7"/>
      <c r="G3" s="7"/>
      <c r="H3" s="7"/>
    </row>
    <row r="4" spans="1:13" ht="6" customHeight="1">
      <c r="A4" s="8"/>
      <c r="B4" s="4"/>
      <c r="C4" s="7"/>
      <c r="D4" s="7"/>
      <c r="E4" s="7"/>
      <c r="F4" s="7"/>
      <c r="G4" s="7"/>
      <c r="H4" s="7"/>
    </row>
    <row r="5" spans="1:13">
      <c r="A5" s="8"/>
      <c r="C5" s="7"/>
      <c r="D5" s="205" t="s">
        <v>623</v>
      </c>
      <c r="E5" s="7" t="s">
        <v>627</v>
      </c>
      <c r="F5" s="7"/>
      <c r="G5" s="7"/>
      <c r="H5" s="7"/>
    </row>
    <row r="6" spans="1:13">
      <c r="A6" s="8"/>
      <c r="C6" s="7"/>
      <c r="D6" s="7"/>
      <c r="E6" s="7" t="s">
        <v>626</v>
      </c>
      <c r="F6" s="7"/>
      <c r="G6" s="7"/>
      <c r="H6" s="7"/>
      <c r="L6" s="7"/>
    </row>
    <row r="7" spans="1:13" ht="6" customHeight="1">
      <c r="A7" s="8"/>
      <c r="C7" s="7"/>
      <c r="D7" s="7"/>
      <c r="E7" s="7"/>
      <c r="F7" s="7"/>
      <c r="G7" s="7"/>
      <c r="H7" s="7"/>
      <c r="L7" s="7"/>
    </row>
    <row r="8" spans="1:13" ht="14.25" customHeight="1">
      <c r="A8" s="7"/>
      <c r="B8" s="7"/>
      <c r="E8" s="7"/>
      <c r="G8" s="7"/>
      <c r="I8" s="36" t="s">
        <v>423</v>
      </c>
      <c r="J8" s="1148"/>
      <c r="K8" s="1148"/>
    </row>
    <row r="9" spans="1:13" ht="16.5" customHeight="1">
      <c r="D9" s="36" t="s">
        <v>603</v>
      </c>
      <c r="E9" s="849"/>
      <c r="F9" s="849"/>
      <c r="G9" s="849"/>
      <c r="H9" s="849"/>
      <c r="I9" s="849"/>
      <c r="J9" s="849"/>
      <c r="K9" s="849"/>
    </row>
    <row r="10" spans="1:13" ht="16.5" customHeight="1">
      <c r="D10" s="36" t="s">
        <v>604</v>
      </c>
      <c r="E10" s="849"/>
      <c r="F10" s="849"/>
      <c r="G10" s="8"/>
      <c r="H10" s="161" t="s">
        <v>606</v>
      </c>
      <c r="I10" s="863"/>
      <c r="J10" s="863"/>
      <c r="K10" s="863"/>
    </row>
    <row r="11" spans="1:13" ht="16.5" customHeight="1">
      <c r="D11" s="36" t="s">
        <v>602</v>
      </c>
      <c r="E11" s="849"/>
      <c r="F11" s="849"/>
      <c r="G11" s="849"/>
      <c r="H11" s="849"/>
      <c r="I11" s="849"/>
      <c r="J11" s="849"/>
      <c r="K11" s="849"/>
    </row>
    <row r="12" spans="1:13" ht="16.5" customHeight="1">
      <c r="D12" s="36"/>
      <c r="E12" s="863"/>
      <c r="F12" s="863"/>
      <c r="G12" s="863"/>
      <c r="H12" s="863"/>
      <c r="I12" s="863"/>
      <c r="J12" s="863"/>
      <c r="K12" s="863"/>
    </row>
    <row r="13" spans="1:13" s="50" customFormat="1" ht="16.5" customHeight="1">
      <c r="D13" s="36" t="s">
        <v>605</v>
      </c>
      <c r="E13" s="1134"/>
      <c r="F13" s="1134"/>
      <c r="G13" s="51" t="s">
        <v>607</v>
      </c>
      <c r="H13" s="240"/>
      <c r="I13" s="51" t="s">
        <v>608</v>
      </c>
      <c r="J13" s="1149"/>
      <c r="K13" s="1149"/>
    </row>
    <row r="14" spans="1:13" s="50" customFormat="1" ht="16.5" customHeight="1">
      <c r="D14" s="36" t="s">
        <v>600</v>
      </c>
      <c r="E14" s="1134"/>
      <c r="F14" s="1134"/>
      <c r="H14" s="52"/>
      <c r="J14" s="52"/>
      <c r="K14" s="52"/>
    </row>
    <row r="15" spans="1:13" s="50" customFormat="1" ht="16.5" customHeight="1">
      <c r="D15" s="36" t="s">
        <v>831</v>
      </c>
      <c r="E15" s="1150"/>
      <c r="F15" s="1136"/>
      <c r="G15" s="1136"/>
      <c r="H15" s="1136"/>
      <c r="I15" s="1136"/>
      <c r="J15" s="1136"/>
      <c r="K15" s="1136"/>
    </row>
    <row r="16" spans="1:13" s="50" customFormat="1">
      <c r="D16" s="36"/>
      <c r="E16" s="53"/>
      <c r="F16" s="54"/>
      <c r="G16" s="54"/>
      <c r="H16" s="54"/>
      <c r="I16" s="54"/>
    </row>
    <row r="17" spans="1:11">
      <c r="D17" s="8" t="s">
        <v>609</v>
      </c>
    </row>
    <row r="18" spans="1:11" ht="16.5" customHeight="1">
      <c r="D18" s="36" t="s">
        <v>604</v>
      </c>
      <c r="E18" s="1151"/>
      <c r="F18" s="1151"/>
      <c r="G18" s="8"/>
      <c r="H18" s="161" t="s">
        <v>606</v>
      </c>
      <c r="I18" s="849"/>
      <c r="J18" s="849"/>
      <c r="K18" s="849"/>
    </row>
    <row r="19" spans="1:11" ht="16.5" customHeight="1">
      <c r="D19" s="36" t="s">
        <v>602</v>
      </c>
      <c r="E19" s="849"/>
      <c r="F19" s="849"/>
      <c r="G19" s="849"/>
      <c r="H19" s="849"/>
      <c r="I19" s="849"/>
      <c r="J19" s="849"/>
      <c r="K19" s="849"/>
    </row>
    <row r="20" spans="1:11" ht="16.5" customHeight="1">
      <c r="D20" s="36"/>
      <c r="E20" s="863"/>
      <c r="F20" s="863"/>
      <c r="G20" s="863"/>
      <c r="H20" s="863"/>
      <c r="I20" s="863"/>
      <c r="J20" s="863"/>
      <c r="K20" s="863"/>
    </row>
    <row r="21" spans="1:11" ht="16.5" customHeight="1">
      <c r="D21" s="36" t="s">
        <v>601</v>
      </c>
      <c r="E21" s="1016"/>
      <c r="F21" s="1016"/>
      <c r="G21" s="51" t="s">
        <v>266</v>
      </c>
      <c r="H21" s="112"/>
      <c r="I21" s="51" t="s">
        <v>118</v>
      </c>
      <c r="J21" s="1149"/>
      <c r="K21" s="1149"/>
    </row>
    <row r="22" spans="1:11" ht="16.5" customHeight="1">
      <c r="A22" s="50"/>
      <c r="B22" s="50"/>
      <c r="C22" s="50"/>
      <c r="D22" s="36" t="s">
        <v>600</v>
      </c>
      <c r="E22" s="1134"/>
      <c r="F22" s="1134"/>
      <c r="G22" s="50"/>
      <c r="H22" s="52"/>
      <c r="I22" s="50"/>
      <c r="J22" s="52"/>
      <c r="K22" s="52"/>
    </row>
    <row r="23" spans="1:11" ht="16.5" customHeight="1">
      <c r="D23" s="36" t="s">
        <v>831</v>
      </c>
      <c r="E23" s="1136"/>
      <c r="F23" s="1136"/>
      <c r="G23" s="1136"/>
      <c r="H23" s="1136"/>
      <c r="I23" s="1136"/>
      <c r="J23" s="1136"/>
      <c r="K23" s="1136"/>
    </row>
    <row r="25" spans="1:11">
      <c r="A25" s="36"/>
      <c r="B25" s="4" t="s">
        <v>889</v>
      </c>
      <c r="C25" s="7"/>
      <c r="D25" s="7"/>
      <c r="E25" s="7"/>
      <c r="F25" s="7"/>
      <c r="G25" s="7"/>
      <c r="H25" s="7"/>
      <c r="I25" s="7"/>
      <c r="J25" s="7"/>
      <c r="K25" s="7"/>
    </row>
    <row r="26" spans="1:11" ht="14.4" thickBot="1">
      <c r="A26" s="36"/>
      <c r="B26" s="34"/>
      <c r="C26" s="7"/>
      <c r="D26" s="34"/>
      <c r="E26" s="34"/>
      <c r="F26" s="34"/>
      <c r="G26" s="34"/>
      <c r="H26" s="34"/>
      <c r="I26" s="34"/>
      <c r="J26" s="7"/>
      <c r="K26" s="7"/>
    </row>
    <row r="27" spans="1:11" ht="43.5" customHeight="1" thickBot="1">
      <c r="A27" s="36"/>
      <c r="B27" s="1137" t="s">
        <v>597</v>
      </c>
      <c r="C27" s="1138"/>
      <c r="D27" s="1138"/>
      <c r="E27" s="361" t="s">
        <v>40</v>
      </c>
      <c r="F27" s="1138" t="s">
        <v>598</v>
      </c>
      <c r="G27" s="1138"/>
      <c r="H27" s="1138"/>
      <c r="I27" s="361" t="s">
        <v>838</v>
      </c>
      <c r="J27" s="362" t="s">
        <v>673</v>
      </c>
      <c r="K27" s="363" t="s">
        <v>599</v>
      </c>
    </row>
    <row r="28" spans="1:11" ht="21.9" customHeight="1">
      <c r="A28" s="36"/>
      <c r="B28" s="1139"/>
      <c r="C28" s="1140"/>
      <c r="D28" s="1140"/>
      <c r="E28" s="364"/>
      <c r="F28" s="1141"/>
      <c r="G28" s="1142"/>
      <c r="H28" s="1143"/>
      <c r="I28" s="69"/>
      <c r="J28" s="365"/>
      <c r="K28" s="366"/>
    </row>
    <row r="29" spans="1:11" ht="21.9" customHeight="1">
      <c r="A29" s="36"/>
      <c r="B29" s="985"/>
      <c r="C29" s="1016"/>
      <c r="D29" s="1016"/>
      <c r="E29" s="367"/>
      <c r="F29" s="1133"/>
      <c r="G29" s="1134"/>
      <c r="H29" s="1135"/>
      <c r="I29" s="368"/>
      <c r="J29" s="369"/>
      <c r="K29" s="294"/>
    </row>
    <row r="30" spans="1:11" ht="21.9" customHeight="1">
      <c r="A30" s="36"/>
      <c r="B30" s="985"/>
      <c r="C30" s="1016"/>
      <c r="D30" s="1016"/>
      <c r="E30" s="367"/>
      <c r="F30" s="1133"/>
      <c r="G30" s="1134"/>
      <c r="H30" s="1135"/>
      <c r="I30" s="368"/>
      <c r="J30" s="369"/>
      <c r="K30" s="294"/>
    </row>
    <row r="31" spans="1:11" ht="21.9" customHeight="1">
      <c r="A31" s="36"/>
      <c r="B31" s="985"/>
      <c r="C31" s="1016"/>
      <c r="D31" s="1016"/>
      <c r="E31" s="367"/>
      <c r="F31" s="1133"/>
      <c r="G31" s="1134"/>
      <c r="H31" s="1135"/>
      <c r="I31" s="368"/>
      <c r="J31" s="369"/>
      <c r="K31" s="294"/>
    </row>
    <row r="32" spans="1:11" ht="21.9" customHeight="1">
      <c r="A32" s="36"/>
      <c r="B32" s="985"/>
      <c r="C32" s="1016"/>
      <c r="D32" s="1016"/>
      <c r="E32" s="367"/>
      <c r="F32" s="1133"/>
      <c r="G32" s="1134"/>
      <c r="H32" s="1135"/>
      <c r="I32" s="368"/>
      <c r="J32" s="369"/>
      <c r="K32" s="294"/>
    </row>
    <row r="33" spans="1:11" ht="21.9" customHeight="1">
      <c r="A33" s="36"/>
      <c r="B33" s="985"/>
      <c r="C33" s="1016"/>
      <c r="D33" s="1016"/>
      <c r="E33" s="367"/>
      <c r="F33" s="1133"/>
      <c r="G33" s="1134"/>
      <c r="H33" s="1135"/>
      <c r="I33" s="368"/>
      <c r="J33" s="369"/>
      <c r="K33" s="294"/>
    </row>
    <row r="34" spans="1:11" ht="21.9" customHeight="1">
      <c r="A34" s="36"/>
      <c r="B34" s="985"/>
      <c r="C34" s="1016"/>
      <c r="D34" s="1016"/>
      <c r="E34" s="367"/>
      <c r="F34" s="1133"/>
      <c r="G34" s="1134"/>
      <c r="H34" s="1135"/>
      <c r="I34" s="368"/>
      <c r="J34" s="369"/>
      <c r="K34" s="294"/>
    </row>
    <row r="35" spans="1:11" ht="21.9" customHeight="1">
      <c r="A35" s="36"/>
      <c r="B35" s="985"/>
      <c r="C35" s="1016"/>
      <c r="D35" s="1016"/>
      <c r="E35" s="367"/>
      <c r="F35" s="1133"/>
      <c r="G35" s="1134"/>
      <c r="H35" s="1135"/>
      <c r="I35" s="368"/>
      <c r="J35" s="369"/>
      <c r="K35" s="294"/>
    </row>
    <row r="36" spans="1:11" ht="21.9" customHeight="1">
      <c r="A36" s="36"/>
      <c r="B36" s="985"/>
      <c r="C36" s="1016"/>
      <c r="D36" s="1016"/>
      <c r="E36" s="367"/>
      <c r="F36" s="1133"/>
      <c r="G36" s="1134"/>
      <c r="H36" s="1135"/>
      <c r="I36" s="368"/>
      <c r="J36" s="369"/>
      <c r="K36" s="294"/>
    </row>
    <row r="37" spans="1:11" ht="21.9" customHeight="1">
      <c r="A37" s="36"/>
      <c r="B37" s="985"/>
      <c r="C37" s="1016"/>
      <c r="D37" s="1016"/>
      <c r="E37" s="367"/>
      <c r="F37" s="1133"/>
      <c r="G37" s="1134"/>
      <c r="H37" s="1135"/>
      <c r="I37" s="368"/>
      <c r="J37" s="369"/>
      <c r="K37" s="294"/>
    </row>
    <row r="38" spans="1:11" ht="21.9" customHeight="1">
      <c r="A38" s="36"/>
      <c r="B38" s="985"/>
      <c r="C38" s="1016"/>
      <c r="D38" s="1016"/>
      <c r="E38" s="367"/>
      <c r="F38" s="1133"/>
      <c r="G38" s="1134"/>
      <c r="H38" s="1135"/>
      <c r="I38" s="368"/>
      <c r="J38" s="370"/>
      <c r="K38" s="294"/>
    </row>
    <row r="39" spans="1:11" ht="21.9" customHeight="1">
      <c r="A39" s="36"/>
      <c r="B39" s="985"/>
      <c r="C39" s="1016"/>
      <c r="D39" s="1016"/>
      <c r="E39" s="367"/>
      <c r="F39" s="1133"/>
      <c r="G39" s="1134"/>
      <c r="H39" s="1135"/>
      <c r="I39" s="368"/>
      <c r="J39" s="370"/>
      <c r="K39" s="294"/>
    </row>
    <row r="40" spans="1:11" ht="21.9" customHeight="1">
      <c r="A40" s="36"/>
      <c r="B40" s="985"/>
      <c r="C40" s="1016"/>
      <c r="D40" s="1016"/>
      <c r="E40" s="367"/>
      <c r="F40" s="1133"/>
      <c r="G40" s="1134"/>
      <c r="H40" s="1135"/>
      <c r="I40" s="368"/>
      <c r="J40" s="370"/>
      <c r="K40" s="294"/>
    </row>
    <row r="41" spans="1:11" ht="21.9" customHeight="1">
      <c r="A41" s="36"/>
      <c r="B41" s="985"/>
      <c r="C41" s="1016"/>
      <c r="D41" s="1016"/>
      <c r="E41" s="367"/>
      <c r="F41" s="1133"/>
      <c r="G41" s="1134"/>
      <c r="H41" s="1135"/>
      <c r="I41" s="368"/>
      <c r="J41" s="370"/>
      <c r="K41" s="294"/>
    </row>
    <row r="42" spans="1:11" ht="21.9" customHeight="1">
      <c r="A42" s="36"/>
      <c r="B42" s="985"/>
      <c r="C42" s="1016"/>
      <c r="D42" s="1016"/>
      <c r="E42" s="367"/>
      <c r="F42" s="1133"/>
      <c r="G42" s="1134"/>
      <c r="H42" s="1135"/>
      <c r="I42" s="368"/>
      <c r="J42" s="370"/>
      <c r="K42" s="294"/>
    </row>
    <row r="43" spans="1:11" ht="21.9" customHeight="1">
      <c r="A43" s="36"/>
      <c r="B43" s="985"/>
      <c r="C43" s="1016"/>
      <c r="D43" s="1016"/>
      <c r="E43" s="367"/>
      <c r="F43" s="1133"/>
      <c r="G43" s="1134"/>
      <c r="H43" s="1135"/>
      <c r="I43" s="368"/>
      <c r="J43" s="370"/>
      <c r="K43" s="294"/>
    </row>
    <row r="44" spans="1:11" ht="21.9" customHeight="1">
      <c r="A44" s="36"/>
      <c r="B44" s="985"/>
      <c r="C44" s="1016"/>
      <c r="D44" s="1016"/>
      <c r="E44" s="367"/>
      <c r="F44" s="1133"/>
      <c r="G44" s="1134"/>
      <c r="H44" s="1135"/>
      <c r="I44" s="368"/>
      <c r="J44" s="370"/>
      <c r="K44" s="294"/>
    </row>
    <row r="45" spans="1:11" ht="21.9" customHeight="1" thickBot="1">
      <c r="A45" s="36"/>
      <c r="B45" s="983"/>
      <c r="C45" s="1017"/>
      <c r="D45" s="1144"/>
      <c r="E45" s="371"/>
      <c r="F45" s="1145"/>
      <c r="G45" s="1146"/>
      <c r="H45" s="1147"/>
      <c r="I45" s="372"/>
      <c r="J45" s="373"/>
      <c r="K45" s="374"/>
    </row>
    <row r="47" spans="1:11" ht="5.0999999999999996" customHeight="1" thickBot="1">
      <c r="B47" s="7"/>
      <c r="C47" s="7"/>
      <c r="D47" s="7"/>
      <c r="E47" s="7"/>
      <c r="F47" s="7"/>
      <c r="G47" s="7"/>
      <c r="H47" s="7"/>
      <c r="I47" s="7"/>
      <c r="J47" s="7"/>
      <c r="K47" s="7"/>
    </row>
    <row r="48" spans="1:11" ht="14.4" thickTop="1">
      <c r="A48" s="27"/>
      <c r="B48" s="325"/>
      <c r="C48" s="325"/>
      <c r="D48" s="325"/>
      <c r="E48" s="325"/>
      <c r="F48" s="325"/>
      <c r="G48" s="325"/>
      <c r="H48" s="325"/>
      <c r="I48" s="325"/>
      <c r="J48" s="325"/>
      <c r="K48" s="104" t="s">
        <v>15</v>
      </c>
    </row>
  </sheetData>
  <sheetProtection algorithmName="SHA-512" hashValue="5T07QvECDnvyjAdFr4BJ5UKlAyl6a3lDCk2SNUcJNM43j7kvvREQmjPhNGIge8N+JMiSUQSgYG7vW8p1h7QGgA==" saltValue="bwb1EkHHYNbEJ4zB2n6UvQ==" spinCount="100000" sheet="1" selectLockedCells="1"/>
  <protectedRanges>
    <protectedRange sqref="J8:K8 E9:K9 E10:F10 E11:K11 I10:K10 H13 J13:K13 E13:F14 E15:K15 E18:F18 I18:K18 E19:K20 E21:F22 H21 J21:K21 E23:K23 B28:K45" name="Range1"/>
  </protectedRanges>
  <mergeCells count="56">
    <mergeCell ref="E15:K15"/>
    <mergeCell ref="I18:K18"/>
    <mergeCell ref="E19:K19"/>
    <mergeCell ref="E22:F22"/>
    <mergeCell ref="E10:F10"/>
    <mergeCell ref="E13:F13"/>
    <mergeCell ref="E14:F14"/>
    <mergeCell ref="E20:K20"/>
    <mergeCell ref="J21:K21"/>
    <mergeCell ref="E18:F18"/>
    <mergeCell ref="E21:F21"/>
    <mergeCell ref="J8:K8"/>
    <mergeCell ref="I10:K10"/>
    <mergeCell ref="E11:K11"/>
    <mergeCell ref="E12:K12"/>
    <mergeCell ref="J13:K13"/>
    <mergeCell ref="E9:K9"/>
    <mergeCell ref="B45:D45"/>
    <mergeCell ref="F45:H45"/>
    <mergeCell ref="B43:D43"/>
    <mergeCell ref="F43:H43"/>
    <mergeCell ref="B44:D44"/>
    <mergeCell ref="F44:H44"/>
    <mergeCell ref="B42:D42"/>
    <mergeCell ref="F42:H42"/>
    <mergeCell ref="B38:D38"/>
    <mergeCell ref="F38:H38"/>
    <mergeCell ref="B39:D39"/>
    <mergeCell ref="F39:H39"/>
    <mergeCell ref="B40:D40"/>
    <mergeCell ref="F40:H40"/>
    <mergeCell ref="B41:D41"/>
    <mergeCell ref="F41:H41"/>
    <mergeCell ref="B36:D36"/>
    <mergeCell ref="F36:H36"/>
    <mergeCell ref="B37:D37"/>
    <mergeCell ref="F37:H37"/>
    <mergeCell ref="B34:D34"/>
    <mergeCell ref="F34:H34"/>
    <mergeCell ref="B35:D35"/>
    <mergeCell ref="F35:H35"/>
    <mergeCell ref="B32:D32"/>
    <mergeCell ref="F32:H32"/>
    <mergeCell ref="B33:D33"/>
    <mergeCell ref="F33:H33"/>
    <mergeCell ref="B31:D31"/>
    <mergeCell ref="F31:H31"/>
    <mergeCell ref="B29:D29"/>
    <mergeCell ref="F29:H29"/>
    <mergeCell ref="B30:D30"/>
    <mergeCell ref="F30:H30"/>
    <mergeCell ref="E23:K23"/>
    <mergeCell ref="B27:D27"/>
    <mergeCell ref="F27:H27"/>
    <mergeCell ref="B28:D28"/>
    <mergeCell ref="F28:H28"/>
  </mergeCells>
  <phoneticPr fontId="4" type="noConversion"/>
  <printOptions horizontalCentered="1" verticalCentered="1"/>
  <pageMargins left="0.25" right="0.25" top="0.5" bottom="0.25" header="0.25" footer="0.25"/>
  <pageSetup scale="94" orientation="portrait" r:id="rId1"/>
  <extLst>
    <ext xmlns:mx="http://schemas.microsoft.com/office/mac/excel/2008/main" uri="{64002731-A6B0-56B0-2670-7721B7C09600}">
      <mx:PLV Mode="1"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FFFF00"/>
    <pageSetUpPr fitToPage="1"/>
  </sheetPr>
  <dimension ref="A1:M67"/>
  <sheetViews>
    <sheetView view="pageBreakPreview" topLeftCell="A7" zoomScaleNormal="100" zoomScaleSheetLayoutView="100" workbookViewId="0">
      <selection activeCell="F7" sqref="F7"/>
    </sheetView>
  </sheetViews>
  <sheetFormatPr defaultColWidth="9.109375" defaultRowHeight="13.8"/>
  <cols>
    <col min="1" max="1" width="3.44140625" style="1" customWidth="1"/>
    <col min="2" max="2" width="3" style="7" customWidth="1"/>
    <col min="3" max="3" width="20.88671875" style="1" customWidth="1"/>
    <col min="4" max="4" width="18.5546875" style="1" customWidth="1"/>
    <col min="5" max="5" width="5" style="84" customWidth="1"/>
    <col min="6" max="6" width="9.44140625" style="84" bestFit="1" customWidth="1"/>
    <col min="7" max="7" width="16.5546875" style="1" customWidth="1"/>
    <col min="8" max="8" width="12.109375" style="1" bestFit="1" customWidth="1"/>
    <col min="9" max="9" width="5" style="1" customWidth="1"/>
    <col min="10" max="10" width="14.44140625" style="1" customWidth="1"/>
    <col min="11" max="16384" width="9.109375" style="1"/>
  </cols>
  <sheetData>
    <row r="1" spans="1:13" ht="3" customHeight="1" thickBot="1">
      <c r="A1" s="59"/>
      <c r="B1" s="32"/>
      <c r="C1" s="32"/>
      <c r="D1" s="32"/>
      <c r="E1" s="32"/>
      <c r="F1" s="32"/>
      <c r="G1" s="32"/>
      <c r="H1" s="32"/>
      <c r="I1" s="32"/>
      <c r="J1" s="32"/>
    </row>
    <row r="2" spans="1:13" ht="7.35" customHeight="1" thickTop="1">
      <c r="A2" s="400"/>
      <c r="B2" s="27"/>
      <c r="C2" s="27"/>
      <c r="D2" s="27"/>
      <c r="E2" s="27"/>
      <c r="F2" s="27"/>
      <c r="G2" s="27"/>
      <c r="H2" s="27"/>
      <c r="I2" s="27"/>
      <c r="J2" s="27"/>
      <c r="K2" s="27"/>
      <c r="L2" s="27"/>
      <c r="M2" s="27"/>
    </row>
    <row r="3" spans="1:13">
      <c r="A3" s="107">
        <v>36</v>
      </c>
      <c r="B3" s="4" t="s">
        <v>625</v>
      </c>
      <c r="C3" s="7"/>
      <c r="D3" s="7"/>
      <c r="E3" s="35"/>
      <c r="F3" s="35"/>
    </row>
    <row r="4" spans="1:13" ht="5.0999999999999996" customHeight="1">
      <c r="C4" s="7"/>
      <c r="D4" s="7"/>
      <c r="E4" s="35"/>
      <c r="F4" s="35"/>
      <c r="G4" s="7"/>
      <c r="H4" s="7"/>
      <c r="I4" s="7"/>
    </row>
    <row r="5" spans="1:13" ht="26.1" customHeight="1">
      <c r="B5" s="770" t="s">
        <v>783</v>
      </c>
      <c r="C5" s="770"/>
      <c r="D5" s="770"/>
      <c r="E5" s="770"/>
      <c r="F5" s="770"/>
      <c r="G5" s="770"/>
      <c r="H5" s="770"/>
      <c r="I5" s="770"/>
      <c r="J5" s="770"/>
      <c r="K5" s="375"/>
      <c r="L5" s="375"/>
      <c r="M5" s="375"/>
    </row>
    <row r="6" spans="1:13" ht="5.0999999999999996" customHeight="1">
      <c r="C6" s="7"/>
      <c r="D6" s="7"/>
      <c r="E6" s="35"/>
      <c r="F6" s="35"/>
      <c r="G6" s="7"/>
      <c r="H6" s="7"/>
      <c r="I6" s="7"/>
    </row>
    <row r="7" spans="1:13" ht="16.5" customHeight="1">
      <c r="A7" s="7"/>
      <c r="B7" s="7">
        <v>1</v>
      </c>
      <c r="C7" s="8" t="s">
        <v>610</v>
      </c>
      <c r="D7" s="8"/>
      <c r="E7" s="36" t="s">
        <v>817</v>
      </c>
      <c r="F7" s="376"/>
      <c r="H7" s="36" t="s">
        <v>816</v>
      </c>
      <c r="I7" s="1148"/>
      <c r="J7" s="1148"/>
    </row>
    <row r="8" spans="1:13" ht="15.9" customHeight="1">
      <c r="C8" s="36" t="s">
        <v>648</v>
      </c>
      <c r="D8" s="1157"/>
      <c r="E8" s="1157"/>
      <c r="F8" s="1157"/>
      <c r="G8" s="36" t="s">
        <v>446</v>
      </c>
      <c r="H8" s="1153"/>
      <c r="I8" s="1153"/>
      <c r="J8" s="1153"/>
    </row>
    <row r="9" spans="1:13" ht="15.9" customHeight="1">
      <c r="C9" s="36" t="s">
        <v>303</v>
      </c>
      <c r="D9" s="1153"/>
      <c r="E9" s="1153"/>
      <c r="F9" s="1153"/>
      <c r="G9" s="36" t="s">
        <v>86</v>
      </c>
      <c r="H9" s="1154"/>
      <c r="I9" s="1154"/>
      <c r="J9" s="1154"/>
    </row>
    <row r="10" spans="1:13" ht="15.9" customHeight="1">
      <c r="D10" s="1153"/>
      <c r="E10" s="1153"/>
      <c r="F10" s="1153"/>
      <c r="G10" s="36" t="s">
        <v>70</v>
      </c>
      <c r="H10" s="1152"/>
      <c r="I10" s="1152"/>
      <c r="J10" s="1152"/>
    </row>
    <row r="11" spans="1:13" ht="15.9" customHeight="1">
      <c r="C11" s="36" t="s">
        <v>36</v>
      </c>
      <c r="D11" s="1153"/>
      <c r="E11" s="1153"/>
      <c r="F11" s="1153"/>
      <c r="G11" s="36" t="s">
        <v>71</v>
      </c>
      <c r="H11" s="1155"/>
      <c r="I11" s="1156"/>
      <c r="J11" s="1156"/>
    </row>
    <row r="12" spans="1:13" ht="5.0999999999999996" customHeight="1">
      <c r="C12" s="7"/>
      <c r="D12" s="7"/>
      <c r="E12" s="35"/>
      <c r="F12" s="35"/>
      <c r="G12" s="7"/>
    </row>
    <row r="13" spans="1:13" ht="16.5" customHeight="1">
      <c r="A13" s="7"/>
      <c r="B13" s="7">
        <v>2</v>
      </c>
      <c r="C13" s="8" t="s">
        <v>611</v>
      </c>
      <c r="D13" s="8"/>
      <c r="E13" s="36" t="s">
        <v>817</v>
      </c>
      <c r="F13" s="376"/>
      <c r="H13" s="36" t="s">
        <v>818</v>
      </c>
      <c r="I13" s="1148"/>
      <c r="J13" s="1148"/>
    </row>
    <row r="14" spans="1:13" ht="15.9" customHeight="1">
      <c r="C14" s="36" t="s">
        <v>648</v>
      </c>
      <c r="D14" s="1157"/>
      <c r="E14" s="1157"/>
      <c r="F14" s="1157"/>
      <c r="G14" s="36" t="s">
        <v>446</v>
      </c>
      <c r="H14" s="1153"/>
      <c r="I14" s="1153"/>
      <c r="J14" s="1153"/>
    </row>
    <row r="15" spans="1:13" ht="15.9" customHeight="1">
      <c r="C15" s="36" t="s">
        <v>303</v>
      </c>
      <c r="D15" s="1153"/>
      <c r="E15" s="1153"/>
      <c r="F15" s="1153"/>
      <c r="G15" s="36" t="s">
        <v>86</v>
      </c>
      <c r="H15" s="1154"/>
      <c r="I15" s="1154"/>
      <c r="J15" s="1154"/>
    </row>
    <row r="16" spans="1:13" ht="15.9" customHeight="1">
      <c r="D16" s="1153"/>
      <c r="E16" s="1153"/>
      <c r="F16" s="1153"/>
      <c r="G16" s="36" t="s">
        <v>70</v>
      </c>
      <c r="H16" s="1152"/>
      <c r="I16" s="1152"/>
      <c r="J16" s="1152"/>
    </row>
    <row r="17" spans="1:10" ht="15.9" customHeight="1">
      <c r="C17" s="36" t="s">
        <v>36</v>
      </c>
      <c r="D17" s="1153"/>
      <c r="E17" s="1153"/>
      <c r="F17" s="1153"/>
      <c r="G17" s="36" t="s">
        <v>71</v>
      </c>
      <c r="H17" s="1155"/>
      <c r="I17" s="1156"/>
      <c r="J17" s="1156"/>
    </row>
    <row r="18" spans="1:10" ht="5.0999999999999996" customHeight="1">
      <c r="C18" s="7"/>
      <c r="D18" s="7"/>
      <c r="E18" s="35"/>
      <c r="F18" s="35"/>
      <c r="G18" s="7"/>
      <c r="H18" s="7"/>
      <c r="I18" s="7"/>
      <c r="J18" s="7"/>
    </row>
    <row r="19" spans="1:10" ht="16.5" customHeight="1">
      <c r="A19" s="7"/>
      <c r="B19" s="7">
        <v>3</v>
      </c>
      <c r="C19" s="8" t="s">
        <v>946</v>
      </c>
      <c r="D19" s="8"/>
      <c r="E19" s="36" t="s">
        <v>817</v>
      </c>
      <c r="F19" s="376"/>
      <c r="H19" s="36" t="s">
        <v>816</v>
      </c>
      <c r="I19" s="1148"/>
      <c r="J19" s="1148"/>
    </row>
    <row r="20" spans="1:10" ht="15.9" customHeight="1">
      <c r="C20" s="36" t="s">
        <v>648</v>
      </c>
      <c r="D20" s="1157"/>
      <c r="E20" s="1157"/>
      <c r="F20" s="1157"/>
      <c r="G20" s="36" t="s">
        <v>446</v>
      </c>
      <c r="H20" s="1153"/>
      <c r="I20" s="1153"/>
      <c r="J20" s="1153"/>
    </row>
    <row r="21" spans="1:10" ht="15.9" customHeight="1">
      <c r="C21" s="36" t="s">
        <v>303</v>
      </c>
      <c r="D21" s="1153"/>
      <c r="E21" s="1153"/>
      <c r="F21" s="1153"/>
      <c r="G21" s="36" t="s">
        <v>86</v>
      </c>
      <c r="H21" s="1154"/>
      <c r="I21" s="1154"/>
      <c r="J21" s="1154"/>
    </row>
    <row r="22" spans="1:10" ht="15.9" customHeight="1">
      <c r="D22" s="1153"/>
      <c r="E22" s="1153"/>
      <c r="F22" s="1153"/>
      <c r="G22" s="36" t="s">
        <v>70</v>
      </c>
      <c r="H22" s="1152"/>
      <c r="I22" s="1152"/>
      <c r="J22" s="1152"/>
    </row>
    <row r="23" spans="1:10" ht="15.9" customHeight="1">
      <c r="C23" s="36" t="s">
        <v>36</v>
      </c>
      <c r="D23" s="1153"/>
      <c r="E23" s="1153"/>
      <c r="F23" s="1153"/>
      <c r="G23" s="36" t="s">
        <v>71</v>
      </c>
      <c r="H23" s="1155"/>
      <c r="I23" s="1156"/>
      <c r="J23" s="1156"/>
    </row>
    <row r="24" spans="1:10" ht="5.0999999999999996" customHeight="1">
      <c r="C24" s="7"/>
      <c r="D24" s="7"/>
      <c r="E24" s="35"/>
      <c r="F24" s="35"/>
      <c r="G24" s="7"/>
      <c r="H24" s="7"/>
      <c r="I24" s="7"/>
      <c r="J24" s="7"/>
    </row>
    <row r="25" spans="1:10" ht="16.5" customHeight="1">
      <c r="A25" s="7"/>
      <c r="B25" s="7">
        <v>4</v>
      </c>
      <c r="C25" s="8" t="s">
        <v>873</v>
      </c>
      <c r="D25" s="8"/>
      <c r="E25" s="36" t="s">
        <v>817</v>
      </c>
      <c r="F25" s="376"/>
      <c r="H25" s="36" t="s">
        <v>816</v>
      </c>
      <c r="I25" s="1148"/>
      <c r="J25" s="1148"/>
    </row>
    <row r="26" spans="1:10" ht="15.9" customHeight="1">
      <c r="C26" s="36" t="s">
        <v>648</v>
      </c>
      <c r="D26" s="1157"/>
      <c r="E26" s="1157"/>
      <c r="F26" s="1157"/>
      <c r="G26" s="36" t="s">
        <v>446</v>
      </c>
      <c r="H26" s="1153"/>
      <c r="I26" s="1153"/>
      <c r="J26" s="1153"/>
    </row>
    <row r="27" spans="1:10" ht="15.9" customHeight="1">
      <c r="C27" s="36" t="s">
        <v>303</v>
      </c>
      <c r="D27" s="1153"/>
      <c r="E27" s="1153"/>
      <c r="F27" s="1153"/>
      <c r="G27" s="36" t="s">
        <v>86</v>
      </c>
      <c r="H27" s="1154"/>
      <c r="I27" s="1154"/>
      <c r="J27" s="1154"/>
    </row>
    <row r="28" spans="1:10" ht="15.9" customHeight="1">
      <c r="D28" s="1153"/>
      <c r="E28" s="1153"/>
      <c r="F28" s="1153"/>
      <c r="G28" s="36" t="s">
        <v>70</v>
      </c>
      <c r="H28" s="1152"/>
      <c r="I28" s="1152"/>
      <c r="J28" s="1152"/>
    </row>
    <row r="29" spans="1:10" ht="15.9" customHeight="1">
      <c r="C29" s="36" t="s">
        <v>36</v>
      </c>
      <c r="D29" s="1153"/>
      <c r="E29" s="1153"/>
      <c r="F29" s="1153"/>
      <c r="G29" s="36" t="s">
        <v>71</v>
      </c>
      <c r="H29" s="1155"/>
      <c r="I29" s="1156"/>
      <c r="J29" s="1156"/>
    </row>
    <row r="30" spans="1:10" ht="5.0999999999999996" customHeight="1">
      <c r="C30" s="7"/>
      <c r="D30" s="7"/>
      <c r="E30" s="35"/>
      <c r="F30" s="35"/>
      <c r="G30" s="7"/>
      <c r="H30" s="7"/>
      <c r="I30" s="7"/>
      <c r="J30" s="7"/>
    </row>
    <row r="31" spans="1:10" ht="16.5" customHeight="1">
      <c r="A31" s="7"/>
      <c r="B31" s="7">
        <v>5</v>
      </c>
      <c r="C31" s="8" t="s">
        <v>819</v>
      </c>
      <c r="D31" s="8"/>
      <c r="E31" s="36" t="s">
        <v>817</v>
      </c>
      <c r="F31" s="376"/>
      <c r="H31" s="36" t="s">
        <v>816</v>
      </c>
      <c r="I31" s="1148"/>
      <c r="J31" s="1148"/>
    </row>
    <row r="32" spans="1:10" ht="15.9" customHeight="1">
      <c r="C32" s="36" t="s">
        <v>648</v>
      </c>
      <c r="D32" s="1157"/>
      <c r="E32" s="1157"/>
      <c r="F32" s="1157"/>
      <c r="G32" s="36" t="s">
        <v>446</v>
      </c>
      <c r="H32" s="1153"/>
      <c r="I32" s="1153"/>
      <c r="J32" s="1153"/>
    </row>
    <row r="33" spans="1:10" ht="15.9" customHeight="1">
      <c r="C33" s="36" t="s">
        <v>303</v>
      </c>
      <c r="D33" s="1153"/>
      <c r="E33" s="1153"/>
      <c r="F33" s="1153"/>
      <c r="G33" s="36" t="s">
        <v>86</v>
      </c>
      <c r="H33" s="1154"/>
      <c r="I33" s="1154"/>
      <c r="J33" s="1154"/>
    </row>
    <row r="34" spans="1:10" ht="15.9" customHeight="1">
      <c r="D34" s="1153"/>
      <c r="E34" s="1153"/>
      <c r="F34" s="1153"/>
      <c r="G34" s="36" t="s">
        <v>70</v>
      </c>
      <c r="H34" s="1152"/>
      <c r="I34" s="1152"/>
      <c r="J34" s="1152"/>
    </row>
    <row r="35" spans="1:10" ht="15.9" customHeight="1">
      <c r="C35" s="36" t="s">
        <v>36</v>
      </c>
      <c r="D35" s="1153"/>
      <c r="E35" s="1153"/>
      <c r="F35" s="1153"/>
      <c r="G35" s="36" t="s">
        <v>71</v>
      </c>
      <c r="H35" s="1155"/>
      <c r="I35" s="1156"/>
      <c r="J35" s="1156"/>
    </row>
    <row r="36" spans="1:10" ht="5.0999999999999996" customHeight="1">
      <c r="C36" s="7"/>
      <c r="D36" s="7"/>
      <c r="E36" s="35"/>
      <c r="F36" s="35"/>
      <c r="G36" s="7"/>
      <c r="H36" s="7"/>
      <c r="I36" s="7"/>
      <c r="J36" s="7"/>
    </row>
    <row r="37" spans="1:10" ht="16.5" customHeight="1">
      <c r="A37" s="7"/>
      <c r="B37" s="7">
        <v>6</v>
      </c>
      <c r="C37" s="8" t="s">
        <v>872</v>
      </c>
      <c r="D37" s="8"/>
      <c r="E37" s="36" t="s">
        <v>817</v>
      </c>
      <c r="F37" s="376"/>
      <c r="H37" s="36" t="s">
        <v>816</v>
      </c>
      <c r="I37" s="1148"/>
      <c r="J37" s="1148"/>
    </row>
    <row r="38" spans="1:10" ht="16.5" customHeight="1">
      <c r="A38" s="7"/>
      <c r="C38" s="36" t="s">
        <v>648</v>
      </c>
      <c r="D38" s="1157"/>
      <c r="E38" s="1157"/>
      <c r="F38" s="1157"/>
      <c r="G38" s="36" t="s">
        <v>446</v>
      </c>
      <c r="H38" s="1153"/>
      <c r="I38" s="1153"/>
      <c r="J38" s="1153"/>
    </row>
    <row r="39" spans="1:10" ht="15.9" customHeight="1">
      <c r="C39" s="36" t="s">
        <v>641</v>
      </c>
      <c r="D39" s="1153"/>
      <c r="E39" s="1153"/>
      <c r="F39" s="1153"/>
      <c r="G39" s="36" t="s">
        <v>86</v>
      </c>
      <c r="H39" s="1154"/>
      <c r="I39" s="1154"/>
      <c r="J39" s="1154"/>
    </row>
    <row r="40" spans="1:10" ht="15.9" customHeight="1">
      <c r="C40" s="36" t="s">
        <v>303</v>
      </c>
      <c r="D40" s="1153"/>
      <c r="E40" s="1153"/>
      <c r="F40" s="1153"/>
      <c r="G40" s="36" t="s">
        <v>70</v>
      </c>
      <c r="H40" s="1152"/>
      <c r="I40" s="1152"/>
      <c r="J40" s="1152"/>
    </row>
    <row r="41" spans="1:10" ht="15.9" customHeight="1">
      <c r="C41" s="36" t="s">
        <v>36</v>
      </c>
      <c r="D41" s="1153"/>
      <c r="E41" s="1153"/>
      <c r="F41" s="1153"/>
      <c r="G41" s="36" t="s">
        <v>71</v>
      </c>
      <c r="H41" s="1155"/>
      <c r="I41" s="1156"/>
      <c r="J41" s="1156"/>
    </row>
    <row r="42" spans="1:10" ht="5.0999999999999996" customHeight="1">
      <c r="C42" s="7"/>
      <c r="D42" s="7"/>
      <c r="E42" s="35"/>
      <c r="F42" s="35"/>
      <c r="G42" s="7"/>
      <c r="H42" s="7"/>
      <c r="I42" s="7"/>
      <c r="J42" s="7"/>
    </row>
    <row r="43" spans="1:10" ht="16.5" customHeight="1">
      <c r="A43" s="7"/>
      <c r="B43" s="7">
        <v>7</v>
      </c>
      <c r="C43" s="8" t="s">
        <v>87</v>
      </c>
      <c r="D43" s="8"/>
      <c r="E43" s="36" t="s">
        <v>817</v>
      </c>
      <c r="F43" s="376"/>
      <c r="H43" s="36" t="s">
        <v>816</v>
      </c>
      <c r="I43" s="1148"/>
      <c r="J43" s="1148"/>
    </row>
    <row r="44" spans="1:10" ht="15.9" customHeight="1">
      <c r="C44" s="36" t="s">
        <v>648</v>
      </c>
      <c r="D44" s="1157"/>
      <c r="E44" s="1157"/>
      <c r="F44" s="1157"/>
      <c r="G44" s="36" t="s">
        <v>446</v>
      </c>
      <c r="H44" s="1153"/>
      <c r="I44" s="1153"/>
      <c r="J44" s="1153"/>
    </row>
    <row r="45" spans="1:10" ht="15.9" customHeight="1">
      <c r="C45" s="36" t="s">
        <v>303</v>
      </c>
      <c r="D45" s="1153"/>
      <c r="E45" s="1153"/>
      <c r="F45" s="1153"/>
      <c r="G45" s="36" t="s">
        <v>86</v>
      </c>
      <c r="H45" s="1154"/>
      <c r="I45" s="1154"/>
      <c r="J45" s="1154"/>
    </row>
    <row r="46" spans="1:10" ht="15.9" customHeight="1">
      <c r="D46" s="1153"/>
      <c r="E46" s="1153"/>
      <c r="F46" s="1153"/>
      <c r="G46" s="36" t="s">
        <v>70</v>
      </c>
      <c r="H46" s="1152"/>
      <c r="I46" s="1152"/>
      <c r="J46" s="1152"/>
    </row>
    <row r="47" spans="1:10" ht="15.9" customHeight="1">
      <c r="C47" s="36" t="s">
        <v>36</v>
      </c>
      <c r="D47" s="1153"/>
      <c r="E47" s="1153"/>
      <c r="F47" s="1153"/>
      <c r="G47" s="36" t="s">
        <v>71</v>
      </c>
      <c r="H47" s="1155"/>
      <c r="I47" s="1156"/>
      <c r="J47" s="1156"/>
    </row>
    <row r="48" spans="1:10" ht="5.0999999999999996" customHeight="1">
      <c r="C48" s="7"/>
      <c r="D48" s="7"/>
      <c r="E48" s="35"/>
      <c r="F48" s="35"/>
      <c r="G48" s="7"/>
      <c r="H48" s="7"/>
      <c r="I48" s="7"/>
      <c r="J48" s="7"/>
    </row>
    <row r="49" spans="1:10" ht="16.5" customHeight="1">
      <c r="A49" s="7"/>
      <c r="B49" s="7">
        <v>8</v>
      </c>
      <c r="C49" s="8" t="s">
        <v>856</v>
      </c>
      <c r="D49" s="8"/>
      <c r="E49" s="36" t="s">
        <v>817</v>
      </c>
      <c r="F49" s="376"/>
      <c r="H49" s="36" t="s">
        <v>816</v>
      </c>
      <c r="I49" s="1148"/>
      <c r="J49" s="1148"/>
    </row>
    <row r="50" spans="1:10" ht="15.9" customHeight="1">
      <c r="C50" s="36" t="s">
        <v>648</v>
      </c>
      <c r="D50" s="1157"/>
      <c r="E50" s="1157"/>
      <c r="F50" s="1157"/>
      <c r="G50" s="36" t="s">
        <v>446</v>
      </c>
      <c r="H50" s="1153"/>
      <c r="I50" s="1153"/>
      <c r="J50" s="1153"/>
    </row>
    <row r="51" spans="1:10" ht="15.9" customHeight="1">
      <c r="C51" s="36" t="s">
        <v>303</v>
      </c>
      <c r="D51" s="1153"/>
      <c r="E51" s="1153"/>
      <c r="F51" s="1153"/>
      <c r="G51" s="36" t="s">
        <v>86</v>
      </c>
      <c r="H51" s="1154"/>
      <c r="I51" s="1154"/>
      <c r="J51" s="1154"/>
    </row>
    <row r="52" spans="1:10" ht="15.9" customHeight="1">
      <c r="D52" s="1153"/>
      <c r="E52" s="1153"/>
      <c r="F52" s="1153"/>
      <c r="G52" s="36" t="s">
        <v>70</v>
      </c>
      <c r="H52" s="1152"/>
      <c r="I52" s="1152"/>
      <c r="J52" s="1152"/>
    </row>
    <row r="53" spans="1:10" ht="15.9" customHeight="1">
      <c r="C53" s="36" t="s">
        <v>36</v>
      </c>
      <c r="D53" s="1153"/>
      <c r="E53" s="1153"/>
      <c r="F53" s="1153"/>
      <c r="G53" s="36" t="s">
        <v>71</v>
      </c>
      <c r="H53" s="1155"/>
      <c r="I53" s="1156"/>
      <c r="J53" s="1156"/>
    </row>
    <row r="54" spans="1:10" ht="5.0999999999999996" customHeight="1">
      <c r="C54" s="7"/>
      <c r="D54" s="7"/>
      <c r="E54" s="35"/>
      <c r="F54" s="35"/>
      <c r="G54" s="7"/>
      <c r="H54" s="7"/>
      <c r="I54" s="7"/>
      <c r="J54" s="7"/>
    </row>
    <row r="55" spans="1:10" ht="16.5" customHeight="1">
      <c r="A55" s="7"/>
      <c r="B55" s="7">
        <v>9</v>
      </c>
      <c r="C55" s="8" t="s">
        <v>612</v>
      </c>
      <c r="D55" s="8"/>
      <c r="E55" s="36" t="s">
        <v>817</v>
      </c>
      <c r="F55" s="376"/>
      <c r="H55" s="36" t="s">
        <v>816</v>
      </c>
      <c r="I55" s="1148"/>
      <c r="J55" s="1148"/>
    </row>
    <row r="56" spans="1:10" ht="16.5" customHeight="1">
      <c r="A56" s="7"/>
      <c r="C56" s="36" t="s">
        <v>648</v>
      </c>
      <c r="D56" s="1157"/>
      <c r="E56" s="1157"/>
      <c r="F56" s="1157"/>
      <c r="G56" s="36" t="s">
        <v>446</v>
      </c>
      <c r="H56" s="1153"/>
      <c r="I56" s="1153"/>
      <c r="J56" s="1153"/>
    </row>
    <row r="57" spans="1:10" ht="15.9" customHeight="1">
      <c r="C57" s="36" t="s">
        <v>641</v>
      </c>
      <c r="D57" s="1153"/>
      <c r="E57" s="1153"/>
      <c r="F57" s="1153"/>
      <c r="G57" s="36" t="s">
        <v>86</v>
      </c>
      <c r="H57" s="1154"/>
      <c r="I57" s="1154"/>
      <c r="J57" s="1154"/>
    </row>
    <row r="58" spans="1:10" ht="15.9" customHeight="1">
      <c r="C58" s="36" t="s">
        <v>303</v>
      </c>
      <c r="D58" s="1153"/>
      <c r="E58" s="1153"/>
      <c r="F58" s="1153"/>
      <c r="G58" s="36" t="s">
        <v>70</v>
      </c>
      <c r="H58" s="1152"/>
      <c r="I58" s="1152"/>
      <c r="J58" s="1152"/>
    </row>
    <row r="59" spans="1:10" ht="15.9" customHeight="1">
      <c r="C59" s="36" t="s">
        <v>36</v>
      </c>
      <c r="D59" s="1153"/>
      <c r="E59" s="1153"/>
      <c r="F59" s="1153"/>
      <c r="G59" s="36" t="s">
        <v>71</v>
      </c>
      <c r="H59" s="1155"/>
      <c r="I59" s="1156"/>
      <c r="J59" s="1156"/>
    </row>
    <row r="60" spans="1:10" ht="5.0999999999999996" customHeight="1">
      <c r="C60" s="7"/>
      <c r="D60" s="7"/>
      <c r="E60" s="35"/>
      <c r="F60" s="35"/>
      <c r="G60" s="7"/>
      <c r="H60" s="7"/>
      <c r="I60" s="7"/>
      <c r="J60" s="7"/>
    </row>
    <row r="61" spans="1:10" ht="16.5" customHeight="1">
      <c r="A61" s="7"/>
      <c r="B61" s="7">
        <v>10</v>
      </c>
      <c r="C61" s="8" t="s">
        <v>591</v>
      </c>
      <c r="D61" s="8"/>
      <c r="E61" s="36" t="s">
        <v>817</v>
      </c>
      <c r="F61" s="376"/>
      <c r="H61" s="36" t="s">
        <v>816</v>
      </c>
      <c r="I61" s="1158"/>
      <c r="J61" s="1158"/>
    </row>
    <row r="62" spans="1:10" ht="16.5" customHeight="1">
      <c r="A62" s="7"/>
      <c r="C62" s="36" t="s">
        <v>648</v>
      </c>
      <c r="D62" s="1157"/>
      <c r="E62" s="1157"/>
      <c r="F62" s="1157"/>
      <c r="G62" s="36" t="s">
        <v>446</v>
      </c>
      <c r="H62" s="1153"/>
      <c r="I62" s="1153"/>
      <c r="J62" s="1153"/>
    </row>
    <row r="63" spans="1:10" ht="15.9" customHeight="1">
      <c r="C63" s="36" t="s">
        <v>641</v>
      </c>
      <c r="D63" s="1153"/>
      <c r="E63" s="1153"/>
      <c r="F63" s="1153"/>
      <c r="G63" s="36" t="s">
        <v>86</v>
      </c>
      <c r="H63" s="1154"/>
      <c r="I63" s="1154"/>
      <c r="J63" s="1154"/>
    </row>
    <row r="64" spans="1:10" ht="15.9" customHeight="1">
      <c r="C64" s="36" t="s">
        <v>303</v>
      </c>
      <c r="D64" s="1153"/>
      <c r="E64" s="1153"/>
      <c r="F64" s="1153"/>
      <c r="G64" s="36" t="s">
        <v>70</v>
      </c>
      <c r="H64" s="1152"/>
      <c r="I64" s="1152"/>
      <c r="J64" s="1152"/>
    </row>
    <row r="65" spans="1:10" ht="15.9" customHeight="1">
      <c r="C65" s="36" t="s">
        <v>36</v>
      </c>
      <c r="D65" s="1153"/>
      <c r="E65" s="1153"/>
      <c r="F65" s="1153"/>
      <c r="G65" s="36" t="s">
        <v>71</v>
      </c>
      <c r="H65" s="1155"/>
      <c r="I65" s="1156"/>
      <c r="J65" s="1156"/>
    </row>
    <row r="66" spans="1:10" ht="5.0999999999999996" customHeight="1" thickBot="1">
      <c r="C66" s="7"/>
      <c r="D66" s="7"/>
      <c r="E66" s="35"/>
      <c r="F66" s="35"/>
      <c r="G66" s="7"/>
      <c r="H66" s="7"/>
      <c r="I66" s="7"/>
      <c r="J66" s="7"/>
    </row>
    <row r="67" spans="1:10" ht="14.4" thickTop="1">
      <c r="A67" s="27"/>
      <c r="B67" s="325"/>
      <c r="C67" s="325"/>
      <c r="D67" s="325"/>
      <c r="E67" s="377"/>
      <c r="F67" s="377"/>
      <c r="G67" s="325"/>
      <c r="H67" s="325"/>
      <c r="I67" s="325"/>
      <c r="J67" s="104" t="s">
        <v>16</v>
      </c>
    </row>
  </sheetData>
  <sheetProtection algorithmName="SHA-512" hashValue="6FjfoHqhmo5cmr9LKJJ9GvLxnz2MCa1/zcNveOlqMps6k3Q42KGJwf8KXV9qhMWvoYgw7j8fv2SKl3zhGgqJzg==" saltValue="xYWIWBAQ/p9Ej6c5Zs2H6w==" spinCount="100000" sheet="1" selectLockedCells="1"/>
  <protectedRanges>
    <protectedRange sqref="F7 I7:J7 D8:F11 H8:J11 I13:J13 F13 D14:F17 H14:J17 I19:J19 F19 D20:F21" name="Range1"/>
  </protectedRanges>
  <mergeCells count="91">
    <mergeCell ref="D65:F65"/>
    <mergeCell ref="H65:J65"/>
    <mergeCell ref="I25:J25"/>
    <mergeCell ref="D26:F26"/>
    <mergeCell ref="H26:J26"/>
    <mergeCell ref="D27:F27"/>
    <mergeCell ref="H27:J27"/>
    <mergeCell ref="D28:F28"/>
    <mergeCell ref="D29:F29"/>
    <mergeCell ref="H29:J29"/>
    <mergeCell ref="I61:J61"/>
    <mergeCell ref="D62:F62"/>
    <mergeCell ref="H62:J62"/>
    <mergeCell ref="D63:F63"/>
    <mergeCell ref="H63:J63"/>
    <mergeCell ref="D45:F45"/>
    <mergeCell ref="D22:F22"/>
    <mergeCell ref="D23:F23"/>
    <mergeCell ref="D32:F32"/>
    <mergeCell ref="D35:F35"/>
    <mergeCell ref="D64:F64"/>
    <mergeCell ref="D57:F57"/>
    <mergeCell ref="D58:F58"/>
    <mergeCell ref="D59:F59"/>
    <mergeCell ref="D38:F38"/>
    <mergeCell ref="D39:F39"/>
    <mergeCell ref="D50:F50"/>
    <mergeCell ref="D51:F51"/>
    <mergeCell ref="D52:F52"/>
    <mergeCell ref="D53:F53"/>
    <mergeCell ref="D56:F56"/>
    <mergeCell ref="D44:F44"/>
    <mergeCell ref="D15:F15"/>
    <mergeCell ref="D16:F16"/>
    <mergeCell ref="D17:F17"/>
    <mergeCell ref="D20:F20"/>
    <mergeCell ref="D21:F21"/>
    <mergeCell ref="D8:F8"/>
    <mergeCell ref="D9:F9"/>
    <mergeCell ref="D10:F10"/>
    <mergeCell ref="D11:F11"/>
    <mergeCell ref="D14:F14"/>
    <mergeCell ref="D46:F46"/>
    <mergeCell ref="D47:F47"/>
    <mergeCell ref="D40:F40"/>
    <mergeCell ref="D41:F41"/>
    <mergeCell ref="D33:F33"/>
    <mergeCell ref="D34:F34"/>
    <mergeCell ref="B5:J5"/>
    <mergeCell ref="I55:J55"/>
    <mergeCell ref="I37:J37"/>
    <mergeCell ref="I7:J7"/>
    <mergeCell ref="I13:J13"/>
    <mergeCell ref="I19:J19"/>
    <mergeCell ref="I31:J31"/>
    <mergeCell ref="I43:J43"/>
    <mergeCell ref="H50:J50"/>
    <mergeCell ref="H51:J51"/>
    <mergeCell ref="H53:J53"/>
    <mergeCell ref="H44:J44"/>
    <mergeCell ref="H45:J45"/>
    <mergeCell ref="H47:J47"/>
    <mergeCell ref="H34:J34"/>
    <mergeCell ref="I49:J49"/>
    <mergeCell ref="H32:J32"/>
    <mergeCell ref="H41:J41"/>
    <mergeCell ref="H59:J59"/>
    <mergeCell ref="H56:J56"/>
    <mergeCell ref="H38:J38"/>
    <mergeCell ref="H57:J57"/>
    <mergeCell ref="H39:J39"/>
    <mergeCell ref="H40:J40"/>
    <mergeCell ref="H46:J46"/>
    <mergeCell ref="H52:J52"/>
    <mergeCell ref="H58:J58"/>
    <mergeCell ref="H64:J64"/>
    <mergeCell ref="H8:J8"/>
    <mergeCell ref="H9:J9"/>
    <mergeCell ref="H11:J11"/>
    <mergeCell ref="H35:J35"/>
    <mergeCell ref="H20:J20"/>
    <mergeCell ref="H21:J21"/>
    <mergeCell ref="H23:J23"/>
    <mergeCell ref="H14:J14"/>
    <mergeCell ref="H15:J15"/>
    <mergeCell ref="H17:J17"/>
    <mergeCell ref="H33:J33"/>
    <mergeCell ref="H10:J10"/>
    <mergeCell ref="H16:J16"/>
    <mergeCell ref="H22:J22"/>
    <mergeCell ref="H28:J28"/>
  </mergeCells>
  <phoneticPr fontId="5" type="noConversion"/>
  <printOptions horizontalCentered="1" verticalCentered="1"/>
  <pageMargins left="0.25" right="0.25" top="0.5" bottom="0.25" header="0.28000000000000003" footer="0.34"/>
  <pageSetup scale="84"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FFFF00"/>
  </sheetPr>
  <dimension ref="A1:M60"/>
  <sheetViews>
    <sheetView view="pageBreakPreview" topLeftCell="A10" zoomScaleNormal="100" zoomScaleSheetLayoutView="100" workbookViewId="0">
      <selection activeCell="E10" sqref="E10"/>
    </sheetView>
  </sheetViews>
  <sheetFormatPr defaultColWidth="9.109375" defaultRowHeight="13.8"/>
  <cols>
    <col min="1" max="1" width="3.44140625" style="1" customWidth="1"/>
    <col min="2" max="2" width="2.88671875" style="1" customWidth="1"/>
    <col min="3" max="3" width="2.44140625" style="1" customWidth="1"/>
    <col min="4" max="4" width="58.44140625" style="1" customWidth="1"/>
    <col min="5" max="5" width="17.44140625" style="378" customWidth="1"/>
    <col min="6" max="6" width="4.5546875" style="1" customWidth="1"/>
    <col min="7" max="16384" width="9.109375" style="1"/>
  </cols>
  <sheetData>
    <row r="1" spans="1:13" ht="3" customHeight="1" thickBot="1">
      <c r="A1" s="59"/>
      <c r="B1" s="32"/>
      <c r="C1" s="32"/>
      <c r="D1" s="32"/>
      <c r="E1" s="32"/>
      <c r="F1" s="32"/>
    </row>
    <row r="2" spans="1:13" ht="7.35" customHeight="1" thickTop="1">
      <c r="A2" s="400"/>
      <c r="B2" s="27"/>
      <c r="C2" s="27"/>
      <c r="D2" s="27"/>
      <c r="E2" s="27"/>
      <c r="F2" s="27"/>
      <c r="G2" s="27"/>
      <c r="H2" s="27"/>
      <c r="I2" s="27"/>
      <c r="J2" s="27"/>
      <c r="K2" s="27"/>
      <c r="L2" s="27"/>
      <c r="M2" s="27"/>
    </row>
    <row r="3" spans="1:13">
      <c r="A3" s="107">
        <v>37</v>
      </c>
      <c r="B3" s="4" t="s">
        <v>343</v>
      </c>
      <c r="C3" s="7"/>
      <c r="D3" s="7"/>
    </row>
    <row r="4" spans="1:13" ht="6" customHeight="1" thickBot="1">
      <c r="A4" s="8"/>
      <c r="B4" s="4"/>
      <c r="C4" s="7"/>
      <c r="D4" s="7"/>
      <c r="F4" s="7"/>
    </row>
    <row r="5" spans="1:13">
      <c r="A5" s="8"/>
      <c r="B5" s="379"/>
      <c r="C5" s="310"/>
      <c r="D5" s="310"/>
      <c r="E5" s="380" t="s">
        <v>344</v>
      </c>
      <c r="F5" s="7"/>
    </row>
    <row r="6" spans="1:13">
      <c r="A6" s="8"/>
      <c r="B6" s="381"/>
      <c r="C6" s="7"/>
      <c r="D6" s="7"/>
      <c r="E6" s="382" t="s">
        <v>345</v>
      </c>
      <c r="F6" s="7"/>
    </row>
    <row r="7" spans="1:13">
      <c r="A7" s="8"/>
      <c r="B7" s="383" t="s">
        <v>346</v>
      </c>
      <c r="C7" s="239"/>
      <c r="D7" s="239"/>
      <c r="E7" s="384" t="s">
        <v>35</v>
      </c>
    </row>
    <row r="8" spans="1:13" ht="7.65" customHeight="1">
      <c r="A8" s="7"/>
      <c r="B8" s="200"/>
      <c r="C8" s="7"/>
      <c r="D8" s="7"/>
      <c r="E8" s="385"/>
    </row>
    <row r="9" spans="1:13">
      <c r="A9" s="7"/>
      <c r="B9" s="226" t="s">
        <v>268</v>
      </c>
      <c r="C9" s="187" t="s">
        <v>347</v>
      </c>
      <c r="D9" s="187"/>
      <c r="E9" s="386"/>
    </row>
    <row r="10" spans="1:13">
      <c r="A10" s="7"/>
      <c r="B10" s="226"/>
      <c r="C10" s="7"/>
      <c r="D10" s="187" t="s">
        <v>348</v>
      </c>
      <c r="E10" s="387"/>
    </row>
    <row r="11" spans="1:13">
      <c r="A11" s="7"/>
      <c r="B11" s="226"/>
      <c r="C11" s="7"/>
      <c r="D11" s="187" t="s">
        <v>349</v>
      </c>
      <c r="E11" s="387"/>
    </row>
    <row r="12" spans="1:13">
      <c r="A12" s="7"/>
      <c r="B12" s="226"/>
      <c r="C12" s="7"/>
      <c r="D12" s="187" t="s">
        <v>350</v>
      </c>
      <c r="E12" s="387"/>
    </row>
    <row r="13" spans="1:13">
      <c r="A13" s="7"/>
      <c r="B13" s="226"/>
      <c r="C13" s="7"/>
      <c r="D13" s="187" t="s">
        <v>351</v>
      </c>
      <c r="E13" s="387"/>
    </row>
    <row r="14" spans="1:13">
      <c r="A14" s="7"/>
      <c r="B14" s="226"/>
      <c r="C14" s="7"/>
      <c r="D14" s="127" t="s">
        <v>352</v>
      </c>
      <c r="E14" s="388"/>
    </row>
    <row r="15" spans="1:13">
      <c r="A15" s="7"/>
      <c r="B15" s="226"/>
      <c r="C15" s="7"/>
      <c r="D15" s="7"/>
      <c r="E15" s="389"/>
    </row>
    <row r="16" spans="1:13">
      <c r="A16" s="7"/>
      <c r="B16" s="226" t="s">
        <v>269</v>
      </c>
      <c r="C16" s="187" t="s">
        <v>353</v>
      </c>
      <c r="D16" s="187"/>
      <c r="E16" s="390"/>
    </row>
    <row r="17" spans="1:5">
      <c r="A17" s="7"/>
      <c r="B17" s="226"/>
      <c r="C17" s="8" t="s">
        <v>354</v>
      </c>
      <c r="D17" s="187" t="s">
        <v>355</v>
      </c>
      <c r="E17" s="387"/>
    </row>
    <row r="18" spans="1:5">
      <c r="A18" s="7"/>
      <c r="B18" s="226"/>
      <c r="C18" s="7"/>
      <c r="D18" s="187" t="s">
        <v>356</v>
      </c>
      <c r="E18" s="387"/>
    </row>
    <row r="19" spans="1:5">
      <c r="A19" s="7"/>
      <c r="B19" s="226"/>
      <c r="C19" s="7"/>
      <c r="D19" s="187" t="s">
        <v>357</v>
      </c>
      <c r="E19" s="387"/>
    </row>
    <row r="20" spans="1:5">
      <c r="A20" s="7"/>
      <c r="B20" s="226"/>
      <c r="C20" s="7"/>
      <c r="D20" s="187" t="s">
        <v>358</v>
      </c>
      <c r="E20" s="387"/>
    </row>
    <row r="21" spans="1:5">
      <c r="A21" s="7"/>
      <c r="B21" s="226"/>
      <c r="C21" s="7"/>
      <c r="D21" s="7"/>
      <c r="E21" s="389"/>
    </row>
    <row r="22" spans="1:5">
      <c r="A22" s="7"/>
      <c r="B22" s="226"/>
      <c r="C22" s="8" t="s">
        <v>359</v>
      </c>
      <c r="D22" s="187" t="s">
        <v>360</v>
      </c>
      <c r="E22" s="391"/>
    </row>
    <row r="23" spans="1:5">
      <c r="A23" s="7"/>
      <c r="B23" s="226"/>
      <c r="C23" s="7"/>
      <c r="D23" s="187" t="s">
        <v>356</v>
      </c>
      <c r="E23" s="387"/>
    </row>
    <row r="24" spans="1:5">
      <c r="A24" s="7"/>
      <c r="B24" s="226"/>
      <c r="C24" s="7"/>
      <c r="D24" s="187" t="s">
        <v>357</v>
      </c>
      <c r="E24" s="387"/>
    </row>
    <row r="25" spans="1:5">
      <c r="A25" s="7"/>
      <c r="B25" s="226"/>
      <c r="C25" s="7"/>
      <c r="D25" s="187" t="s">
        <v>358</v>
      </c>
      <c r="E25" s="387"/>
    </row>
    <row r="26" spans="1:5">
      <c r="A26" s="7"/>
      <c r="B26" s="226"/>
      <c r="C26" s="8"/>
      <c r="D26" s="7"/>
      <c r="E26" s="389"/>
    </row>
    <row r="27" spans="1:5">
      <c r="A27" s="7"/>
      <c r="B27" s="226"/>
      <c r="C27" s="8" t="s">
        <v>361</v>
      </c>
      <c r="D27" s="187" t="s">
        <v>362</v>
      </c>
      <c r="E27" s="391"/>
    </row>
    <row r="28" spans="1:5">
      <c r="A28" s="7"/>
      <c r="B28" s="226"/>
      <c r="C28" s="8"/>
      <c r="D28" s="187" t="s">
        <v>363</v>
      </c>
      <c r="E28" s="387"/>
    </row>
    <row r="29" spans="1:5">
      <c r="A29" s="7"/>
      <c r="B29" s="226"/>
      <c r="C29" s="8"/>
      <c r="D29" s="187" t="s">
        <v>364</v>
      </c>
      <c r="E29" s="387"/>
    </row>
    <row r="30" spans="1:5">
      <c r="A30" s="7"/>
      <c r="B30" s="226"/>
      <c r="C30" s="8"/>
      <c r="D30" s="187" t="s">
        <v>365</v>
      </c>
      <c r="E30" s="387"/>
    </row>
    <row r="31" spans="1:5">
      <c r="A31" s="7"/>
      <c r="B31" s="226"/>
      <c r="C31" s="8"/>
      <c r="D31" s="7"/>
      <c r="E31" s="389"/>
    </row>
    <row r="32" spans="1:5">
      <c r="A32" s="7"/>
      <c r="B32" s="226"/>
      <c r="C32" s="8" t="s">
        <v>366</v>
      </c>
      <c r="D32" s="187" t="s">
        <v>362</v>
      </c>
      <c r="E32" s="391"/>
    </row>
    <row r="33" spans="1:5">
      <c r="A33" s="7"/>
      <c r="B33" s="226"/>
      <c r="C33" s="8"/>
      <c r="D33" s="187" t="s">
        <v>363</v>
      </c>
      <c r="E33" s="387"/>
    </row>
    <row r="34" spans="1:5">
      <c r="A34" s="7"/>
      <c r="B34" s="226"/>
      <c r="C34" s="8"/>
      <c r="D34" s="187" t="s">
        <v>364</v>
      </c>
      <c r="E34" s="387"/>
    </row>
    <row r="35" spans="1:5">
      <c r="A35" s="7"/>
      <c r="B35" s="226"/>
      <c r="C35" s="8"/>
      <c r="D35" s="187" t="s">
        <v>365</v>
      </c>
      <c r="E35" s="387"/>
    </row>
    <row r="36" spans="1:5">
      <c r="A36" s="7"/>
      <c r="B36" s="226"/>
      <c r="C36" s="8"/>
      <c r="D36" s="7"/>
      <c r="E36" s="389"/>
    </row>
    <row r="37" spans="1:5">
      <c r="A37" s="7"/>
      <c r="B37" s="226"/>
      <c r="C37" s="8" t="s">
        <v>367</v>
      </c>
      <c r="D37" s="187" t="s">
        <v>362</v>
      </c>
      <c r="E37" s="391"/>
    </row>
    <row r="38" spans="1:5">
      <c r="A38" s="7"/>
      <c r="B38" s="226"/>
      <c r="C38" s="7"/>
      <c r="D38" s="187" t="s">
        <v>363</v>
      </c>
      <c r="E38" s="387"/>
    </row>
    <row r="39" spans="1:5">
      <c r="A39" s="7"/>
      <c r="B39" s="226"/>
      <c r="C39" s="7"/>
      <c r="D39" s="187" t="s">
        <v>364</v>
      </c>
      <c r="E39" s="387"/>
    </row>
    <row r="40" spans="1:5">
      <c r="A40" s="7"/>
      <c r="B40" s="226"/>
      <c r="C40" s="7"/>
      <c r="D40" s="187" t="s">
        <v>365</v>
      </c>
      <c r="E40" s="387"/>
    </row>
    <row r="41" spans="1:5">
      <c r="A41" s="7"/>
      <c r="B41" s="226"/>
      <c r="C41" s="7"/>
      <c r="D41" s="7"/>
      <c r="E41" s="389"/>
    </row>
    <row r="42" spans="1:5">
      <c r="A42" s="7"/>
      <c r="B42" s="226" t="s">
        <v>271</v>
      </c>
      <c r="C42" s="187" t="s">
        <v>368</v>
      </c>
      <c r="D42" s="187"/>
      <c r="E42" s="391"/>
    </row>
    <row r="43" spans="1:5">
      <c r="A43" s="7"/>
      <c r="B43" s="226"/>
      <c r="D43" s="187" t="s">
        <v>489</v>
      </c>
      <c r="E43" s="387"/>
    </row>
    <row r="44" spans="1:5">
      <c r="A44" s="7"/>
      <c r="B44" s="226"/>
      <c r="C44" s="127"/>
      <c r="D44" s="127" t="s">
        <v>369</v>
      </c>
      <c r="E44" s="387"/>
    </row>
    <row r="45" spans="1:5">
      <c r="A45" s="7"/>
      <c r="B45" s="226"/>
      <c r="C45" s="127"/>
      <c r="D45" s="127" t="s">
        <v>784</v>
      </c>
      <c r="E45" s="388"/>
    </row>
    <row r="46" spans="1:5">
      <c r="A46" s="7"/>
      <c r="B46" s="226"/>
      <c r="C46" s="7"/>
      <c r="D46" s="7"/>
      <c r="E46" s="389"/>
    </row>
    <row r="47" spans="1:5">
      <c r="A47" s="7"/>
      <c r="B47" s="226" t="s">
        <v>272</v>
      </c>
      <c r="C47" s="187" t="s">
        <v>370</v>
      </c>
      <c r="D47" s="187"/>
      <c r="E47" s="387"/>
    </row>
    <row r="48" spans="1:5">
      <c r="A48" s="7"/>
      <c r="B48" s="226"/>
      <c r="C48" s="187"/>
      <c r="D48" s="187"/>
      <c r="E48" s="392"/>
    </row>
    <row r="49" spans="1:6">
      <c r="A49" s="7"/>
      <c r="B49" s="226" t="s">
        <v>302</v>
      </c>
      <c r="C49" s="187" t="s">
        <v>371</v>
      </c>
      <c r="D49" s="187"/>
      <c r="E49" s="387"/>
    </row>
    <row r="50" spans="1:6">
      <c r="A50" s="7"/>
      <c r="B50" s="226"/>
      <c r="C50" s="187"/>
      <c r="D50" s="187"/>
      <c r="E50" s="392"/>
    </row>
    <row r="51" spans="1:6">
      <c r="A51" s="7"/>
      <c r="B51" s="226" t="s">
        <v>372</v>
      </c>
      <c r="C51" s="187" t="s">
        <v>373</v>
      </c>
      <c r="D51" s="187"/>
      <c r="E51" s="387"/>
    </row>
    <row r="52" spans="1:6">
      <c r="A52" s="7"/>
      <c r="B52" s="226"/>
      <c r="C52" s="187"/>
      <c r="D52" s="187"/>
      <c r="E52" s="392"/>
    </row>
    <row r="53" spans="1:6">
      <c r="A53" s="7"/>
      <c r="B53" s="226" t="s">
        <v>374</v>
      </c>
      <c r="C53" s="187" t="s">
        <v>375</v>
      </c>
      <c r="D53" s="187"/>
      <c r="E53" s="387"/>
    </row>
    <row r="54" spans="1:6">
      <c r="A54" s="7"/>
      <c r="B54" s="226"/>
      <c r="C54" s="187"/>
      <c r="D54" s="187"/>
      <c r="E54" s="392"/>
    </row>
    <row r="55" spans="1:6">
      <c r="A55" s="7"/>
      <c r="B55" s="226" t="s">
        <v>376</v>
      </c>
      <c r="C55" s="187" t="s">
        <v>947</v>
      </c>
      <c r="D55" s="187"/>
      <c r="E55" s="387"/>
    </row>
    <row r="56" spans="1:6">
      <c r="A56" s="7"/>
      <c r="B56" s="226"/>
      <c r="C56" s="187"/>
      <c r="D56" s="187"/>
      <c r="E56" s="392"/>
    </row>
    <row r="57" spans="1:6" ht="14.4" thickBot="1">
      <c r="A57" s="7"/>
      <c r="B57" s="393" t="s">
        <v>53</v>
      </c>
      <c r="C57" s="44" t="s">
        <v>377</v>
      </c>
      <c r="D57" s="44"/>
      <c r="E57" s="394"/>
    </row>
    <row r="58" spans="1:6" ht="15" thickTop="1" thickBot="1">
      <c r="A58" s="7"/>
      <c r="B58" s="346"/>
      <c r="C58" s="347"/>
      <c r="D58" s="347" t="s">
        <v>378</v>
      </c>
      <c r="E58" s="395"/>
    </row>
    <row r="59" spans="1:6" ht="6" customHeight="1" thickBot="1">
      <c r="A59" s="44"/>
      <c r="B59" s="44"/>
      <c r="C59" s="44"/>
      <c r="D59" s="44"/>
      <c r="E59" s="396"/>
      <c r="F59" s="32"/>
    </row>
    <row r="60" spans="1:6" ht="14.4" thickTop="1">
      <c r="E60" s="838" t="s">
        <v>17</v>
      </c>
      <c r="F60" s="838"/>
    </row>
  </sheetData>
  <sheetProtection algorithmName="SHA-512" hashValue="Jzf0b3qa0xr5+8/CjSXZ6KlY3HCkwiGrjYzH7UKySSpN50RcQ1dPrLRUjWhS0a+bOyXHmeRZuyi22N3v85ZxWA==" saltValue="Kxoi2bjxq+hSBL//rZ02cA==" spinCount="100000" sheet="1" selectLockedCells="1"/>
  <protectedRanges>
    <protectedRange sqref="E10:E14 E17:E21 E7 E23:E26 E28:E31 E33:E36 E38:E41 E43:E45 E47 E49 E51 E53 E55 E57" name="Range1"/>
  </protectedRanges>
  <mergeCells count="1">
    <mergeCell ref="E60:F60"/>
  </mergeCells>
  <phoneticPr fontId="5" type="noConversion"/>
  <printOptions horizontalCentered="1" verticalCentered="1"/>
  <pageMargins left="0.25" right="0.25" top="0.5" bottom="0.25" header="0.5" footer="0.25"/>
  <pageSetup orientation="portrait" r:id="rId1"/>
  <headerFooter alignWithMargins="0"/>
  <extLst>
    <ext xmlns:mx="http://schemas.microsoft.com/office/mac/excel/2008/main" uri="{64002731-A6B0-56B0-2670-7721B7C09600}">
      <mx:PLV Mode="1"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FFFF00"/>
  </sheetPr>
  <dimension ref="A1:M57"/>
  <sheetViews>
    <sheetView view="pageBreakPreview" topLeftCell="A15" zoomScaleNormal="100" zoomScaleSheetLayoutView="100" workbookViewId="0">
      <selection activeCell="B15" sqref="B15"/>
    </sheetView>
  </sheetViews>
  <sheetFormatPr defaultColWidth="9.109375" defaultRowHeight="13.8"/>
  <cols>
    <col min="1" max="2" width="3.5546875" style="1" customWidth="1"/>
    <col min="3" max="3" width="5.88671875" style="1" customWidth="1"/>
    <col min="4" max="4" width="33.44140625" style="1" customWidth="1"/>
    <col min="5" max="5" width="3.5546875" style="1" customWidth="1"/>
    <col min="6" max="6" width="6.44140625" style="1" customWidth="1"/>
    <col min="7" max="7" width="31.88671875" style="1" customWidth="1"/>
    <col min="8" max="8" width="13.5546875" style="1" customWidth="1"/>
    <col min="9" max="16384" width="9.109375" style="1"/>
  </cols>
  <sheetData>
    <row r="1" spans="1:13" ht="7.5" customHeight="1" thickBot="1">
      <c r="A1" s="32"/>
      <c r="B1" s="32"/>
      <c r="C1" s="32"/>
      <c r="D1" s="32"/>
      <c r="E1" s="32"/>
      <c r="F1" s="32"/>
      <c r="G1" s="32"/>
      <c r="H1" s="32"/>
    </row>
    <row r="2" spans="1:13" s="460" customFormat="1" ht="14.4" thickTop="1" thickBot="1">
      <c r="A2" s="509" t="s">
        <v>1027</v>
      </c>
      <c r="B2" s="659"/>
      <c r="C2" s="659"/>
      <c r="D2" s="659"/>
      <c r="E2" s="659"/>
      <c r="F2" s="659"/>
      <c r="G2" s="659"/>
      <c r="H2" s="659"/>
    </row>
    <row r="3" spans="1:13" ht="7.35" customHeight="1" thickTop="1">
      <c r="A3" s="400"/>
      <c r="B3" s="27"/>
      <c r="C3" s="27"/>
      <c r="D3" s="27"/>
      <c r="E3" s="27"/>
      <c r="F3" s="27"/>
      <c r="G3" s="27"/>
      <c r="H3" s="27"/>
      <c r="I3" s="27"/>
      <c r="J3" s="27"/>
      <c r="K3" s="27"/>
      <c r="L3" s="27"/>
      <c r="M3" s="27"/>
    </row>
    <row r="4" spans="1:13" ht="15.9" customHeight="1">
      <c r="A4" s="397">
        <v>38</v>
      </c>
      <c r="B4" s="4" t="s">
        <v>844</v>
      </c>
      <c r="C4" s="4"/>
      <c r="D4" s="142"/>
      <c r="F4" s="7"/>
    </row>
    <row r="5" spans="1:13">
      <c r="A5" s="8"/>
      <c r="B5" s="770" t="s">
        <v>948</v>
      </c>
      <c r="C5" s="770"/>
      <c r="D5" s="770"/>
      <c r="E5" s="770"/>
      <c r="F5" s="770"/>
      <c r="G5" s="770"/>
      <c r="H5" s="770"/>
    </row>
    <row r="6" spans="1:13">
      <c r="A6" s="8"/>
      <c r="B6" s="770"/>
      <c r="C6" s="770"/>
      <c r="D6" s="770"/>
      <c r="E6" s="770"/>
      <c r="F6" s="770"/>
      <c r="G6" s="770"/>
      <c r="H6" s="770"/>
    </row>
    <row r="7" spans="1:13" ht="6.9" customHeight="1">
      <c r="A7" s="8"/>
      <c r="B7" s="398"/>
      <c r="C7" s="398"/>
      <c r="D7" s="398"/>
      <c r="E7" s="398"/>
      <c r="F7" s="398"/>
      <c r="G7" s="398"/>
      <c r="H7" s="398"/>
    </row>
    <row r="8" spans="1:13" ht="15" customHeight="1">
      <c r="A8" s="8"/>
      <c r="B8" s="4" t="s">
        <v>379</v>
      </c>
      <c r="C8" s="4"/>
      <c r="D8" s="7"/>
      <c r="E8" s="7"/>
      <c r="F8" s="7"/>
    </row>
    <row r="9" spans="1:13">
      <c r="A9" s="8"/>
      <c r="B9" s="7"/>
      <c r="C9" s="7"/>
      <c r="D9" s="7"/>
      <c r="E9" s="7"/>
      <c r="F9" s="7"/>
    </row>
    <row r="10" spans="1:13">
      <c r="A10" s="8"/>
      <c r="B10" s="7" t="s">
        <v>497</v>
      </c>
      <c r="C10" s="7"/>
      <c r="D10" s="7"/>
      <c r="E10" s="7"/>
      <c r="F10" s="7"/>
    </row>
    <row r="11" spans="1:13" ht="14.4">
      <c r="A11" s="8"/>
      <c r="B11" s="7" t="s">
        <v>498</v>
      </c>
      <c r="C11" s="7"/>
      <c r="D11" s="7"/>
      <c r="E11" s="7"/>
      <c r="F11" s="7"/>
      <c r="I11" s="11"/>
    </row>
    <row r="12" spans="1:13">
      <c r="A12" s="8"/>
      <c r="B12" s="7" t="s">
        <v>500</v>
      </c>
      <c r="C12" s="7"/>
    </row>
    <row r="13" spans="1:13">
      <c r="A13" s="8"/>
      <c r="B13" s="7" t="s">
        <v>499</v>
      </c>
      <c r="C13" s="7"/>
      <c r="D13" s="7"/>
      <c r="E13" s="7"/>
      <c r="F13" s="7"/>
    </row>
    <row r="14" spans="1:13" ht="14.4" thickBot="1">
      <c r="A14" s="8"/>
      <c r="B14" s="7"/>
      <c r="C14" s="7"/>
      <c r="D14" s="7"/>
      <c r="E14" s="7"/>
      <c r="F14" s="7"/>
    </row>
    <row r="15" spans="1:13" ht="14.4" thickBot="1">
      <c r="A15" s="8"/>
      <c r="B15" s="47"/>
      <c r="C15" s="7" t="s">
        <v>839</v>
      </c>
      <c r="D15" s="7"/>
      <c r="E15" s="47"/>
      <c r="F15" s="7" t="s">
        <v>380</v>
      </c>
    </row>
    <row r="16" spans="1:13" ht="14.4" thickBot="1">
      <c r="A16" s="8"/>
      <c r="B16" s="7"/>
      <c r="C16" s="7"/>
      <c r="D16" s="7"/>
      <c r="E16" s="7"/>
      <c r="F16" s="7" t="s">
        <v>88</v>
      </c>
    </row>
    <row r="17" spans="1:8" ht="14.4" thickBot="1">
      <c r="A17" s="8"/>
      <c r="B17" s="47"/>
      <c r="C17" s="7" t="s">
        <v>841</v>
      </c>
      <c r="D17" s="7"/>
    </row>
    <row r="18" spans="1:8" ht="14.4" thickBot="1">
      <c r="A18" s="8"/>
      <c r="B18" s="7"/>
      <c r="C18" s="7"/>
      <c r="D18" s="7"/>
    </row>
    <row r="19" spans="1:8" ht="14.4" thickBot="1">
      <c r="A19" s="8"/>
      <c r="B19" s="47"/>
      <c r="C19" s="7" t="s">
        <v>840</v>
      </c>
      <c r="D19" s="7"/>
      <c r="E19" s="47"/>
      <c r="F19" s="7" t="s">
        <v>381</v>
      </c>
      <c r="G19" s="55"/>
    </row>
    <row r="20" spans="1:8" ht="16.5" customHeight="1">
      <c r="A20" s="8"/>
      <c r="B20" s="7"/>
      <c r="C20" s="7"/>
      <c r="D20" s="7"/>
      <c r="E20" s="7"/>
      <c r="F20" s="7"/>
    </row>
    <row r="21" spans="1:8" ht="16.5" customHeight="1">
      <c r="A21" s="8"/>
      <c r="B21" s="7" t="s">
        <v>382</v>
      </c>
      <c r="C21" s="7"/>
      <c r="D21" s="7"/>
      <c r="E21" s="7"/>
      <c r="F21" s="7"/>
    </row>
    <row r="22" spans="1:8" ht="16.5" customHeight="1">
      <c r="A22" s="8"/>
      <c r="B22" s="849"/>
      <c r="C22" s="849"/>
      <c r="D22" s="849"/>
      <c r="E22" s="849"/>
      <c r="F22" s="849"/>
      <c r="G22" s="849"/>
      <c r="H22" s="849"/>
    </row>
    <row r="23" spans="1:8" ht="16.5" customHeight="1">
      <c r="A23" s="8"/>
      <c r="B23" s="863"/>
      <c r="C23" s="863"/>
      <c r="D23" s="863"/>
      <c r="E23" s="863"/>
      <c r="F23" s="863"/>
      <c r="G23" s="863"/>
      <c r="H23" s="863"/>
    </row>
    <row r="24" spans="1:8" ht="14.1" customHeight="1">
      <c r="A24" s="8"/>
      <c r="B24" s="863"/>
      <c r="C24" s="863"/>
      <c r="D24" s="863"/>
      <c r="E24" s="863"/>
      <c r="F24" s="863"/>
      <c r="G24" s="863"/>
      <c r="H24" s="863"/>
    </row>
    <row r="25" spans="1:8" ht="14.1" customHeight="1">
      <c r="A25" s="8"/>
      <c r="B25" s="863"/>
      <c r="C25" s="863"/>
      <c r="D25" s="863"/>
      <c r="E25" s="863"/>
      <c r="F25" s="863"/>
      <c r="G25" s="863"/>
      <c r="H25" s="863"/>
    </row>
    <row r="26" spans="1:8" ht="14.1" customHeight="1">
      <c r="A26" s="8"/>
      <c r="B26" s="863"/>
      <c r="C26" s="863"/>
      <c r="D26" s="863"/>
      <c r="E26" s="863"/>
      <c r="F26" s="863"/>
      <c r="G26" s="863"/>
      <c r="H26" s="863"/>
    </row>
    <row r="27" spans="1:8" ht="6.9" customHeight="1">
      <c r="A27" s="8"/>
      <c r="B27" s="7"/>
      <c r="C27" s="7"/>
      <c r="D27" s="7"/>
      <c r="E27" s="7"/>
      <c r="F27" s="7"/>
    </row>
    <row r="28" spans="1:8" ht="16.5" customHeight="1">
      <c r="A28" s="8"/>
      <c r="B28" s="7" t="s">
        <v>383</v>
      </c>
      <c r="C28" s="7"/>
      <c r="D28" s="7"/>
      <c r="E28" s="7"/>
      <c r="F28" s="7"/>
    </row>
    <row r="29" spans="1:8" ht="14.1" customHeight="1">
      <c r="A29" s="8"/>
      <c r="B29" s="849"/>
      <c r="C29" s="849"/>
      <c r="D29" s="849"/>
      <c r="E29" s="849"/>
      <c r="F29" s="849"/>
      <c r="G29" s="849"/>
      <c r="H29" s="849"/>
    </row>
    <row r="30" spans="1:8" ht="14.1" customHeight="1">
      <c r="A30" s="8"/>
      <c r="B30" s="863"/>
      <c r="C30" s="863"/>
      <c r="D30" s="863"/>
      <c r="E30" s="863"/>
      <c r="F30" s="863"/>
      <c r="G30" s="863"/>
      <c r="H30" s="863"/>
    </row>
    <row r="31" spans="1:8" ht="14.1" customHeight="1">
      <c r="A31" s="8"/>
      <c r="B31" s="863"/>
      <c r="C31" s="863"/>
      <c r="D31" s="863"/>
      <c r="E31" s="863"/>
      <c r="F31" s="863"/>
      <c r="G31" s="863"/>
      <c r="H31" s="863"/>
    </row>
    <row r="32" spans="1:8" ht="14.1" customHeight="1">
      <c r="A32" s="8"/>
      <c r="B32" s="863"/>
      <c r="C32" s="863"/>
      <c r="D32" s="863"/>
      <c r="E32" s="863"/>
      <c r="F32" s="863"/>
      <c r="G32" s="863"/>
      <c r="H32" s="863"/>
    </row>
    <row r="33" spans="1:8" ht="14.1" customHeight="1">
      <c r="A33" s="8"/>
      <c r="B33" s="863"/>
      <c r="C33" s="863"/>
      <c r="D33" s="863"/>
      <c r="E33" s="863"/>
      <c r="F33" s="863"/>
      <c r="G33" s="863"/>
      <c r="H33" s="863"/>
    </row>
    <row r="34" spans="1:8" ht="5.0999999999999996" customHeight="1">
      <c r="A34" s="8"/>
    </row>
    <row r="35" spans="1:8" ht="16.5" customHeight="1">
      <c r="A35" s="8"/>
      <c r="B35" s="7" t="s">
        <v>384</v>
      </c>
      <c r="C35" s="7"/>
      <c r="D35" s="7"/>
    </row>
    <row r="36" spans="1:8" ht="14.1" customHeight="1">
      <c r="B36" s="849"/>
      <c r="C36" s="849"/>
      <c r="D36" s="849"/>
      <c r="E36" s="849"/>
      <c r="F36" s="849"/>
      <c r="G36" s="849"/>
      <c r="H36" s="849"/>
    </row>
    <row r="37" spans="1:8" ht="14.1" customHeight="1">
      <c r="A37" s="8"/>
      <c r="B37" s="863"/>
      <c r="C37" s="863"/>
      <c r="D37" s="863"/>
      <c r="E37" s="863"/>
      <c r="F37" s="863"/>
      <c r="G37" s="863"/>
      <c r="H37" s="863"/>
    </row>
    <row r="38" spans="1:8" ht="14.1" customHeight="1">
      <c r="A38" s="8"/>
      <c r="B38" s="863"/>
      <c r="C38" s="863"/>
      <c r="D38" s="863"/>
      <c r="E38" s="863"/>
      <c r="F38" s="863"/>
      <c r="G38" s="863"/>
      <c r="H38" s="863"/>
    </row>
    <row r="39" spans="1:8" ht="14.1" customHeight="1">
      <c r="B39" s="863"/>
      <c r="C39" s="863"/>
      <c r="D39" s="863"/>
      <c r="E39" s="863"/>
      <c r="F39" s="863"/>
      <c r="G39" s="863"/>
      <c r="H39" s="863"/>
    </row>
    <row r="40" spans="1:8" ht="6.9" customHeight="1" thickBot="1">
      <c r="B40" s="187"/>
      <c r="C40" s="187"/>
      <c r="D40" s="187"/>
      <c r="E40" s="187"/>
      <c r="F40" s="187"/>
      <c r="G40" s="187"/>
      <c r="H40" s="187"/>
    </row>
    <row r="41" spans="1:8" ht="5.0999999999999996" customHeight="1" thickTop="1">
      <c r="A41" s="27"/>
      <c r="B41" s="27"/>
      <c r="C41" s="27"/>
      <c r="D41" s="27"/>
      <c r="E41" s="27"/>
      <c r="F41" s="27"/>
      <c r="G41" s="27"/>
      <c r="H41" s="27"/>
    </row>
    <row r="42" spans="1:8">
      <c r="A42" s="107">
        <v>39</v>
      </c>
      <c r="B42" s="4" t="s">
        <v>511</v>
      </c>
      <c r="C42" s="7"/>
      <c r="D42" s="7"/>
      <c r="E42" s="7" t="s">
        <v>514</v>
      </c>
    </row>
    <row r="43" spans="1:8">
      <c r="A43" s="8"/>
      <c r="B43" s="4"/>
      <c r="C43" s="7"/>
      <c r="D43" s="7"/>
      <c r="E43" s="7" t="s">
        <v>512</v>
      </c>
    </row>
    <row r="44" spans="1:8">
      <c r="A44" s="8"/>
      <c r="B44" s="7"/>
      <c r="C44" s="7"/>
      <c r="D44" s="7"/>
      <c r="E44" s="7" t="s">
        <v>515</v>
      </c>
    </row>
    <row r="45" spans="1:8" ht="3" customHeight="1" thickBot="1">
      <c r="A45" s="8"/>
      <c r="B45" s="7"/>
      <c r="C45" s="7"/>
      <c r="D45" s="7"/>
      <c r="E45" s="7"/>
    </row>
    <row r="46" spans="1:8" ht="14.4" thickBot="1">
      <c r="A46" s="8"/>
      <c r="B46" s="47"/>
      <c r="C46" s="7" t="s">
        <v>125</v>
      </c>
      <c r="E46" s="47"/>
      <c r="F46" s="7" t="s">
        <v>126</v>
      </c>
    </row>
    <row r="47" spans="1:8" ht="5.0999999999999996" customHeight="1">
      <c r="A47" s="8"/>
      <c r="B47" s="7"/>
      <c r="C47" s="7"/>
      <c r="D47" s="7"/>
      <c r="E47" s="7"/>
      <c r="F47" s="7"/>
    </row>
    <row r="48" spans="1:8" ht="12" customHeight="1">
      <c r="C48" s="7" t="s">
        <v>385</v>
      </c>
      <c r="D48" s="7" t="s">
        <v>513</v>
      </c>
      <c r="E48" s="7"/>
      <c r="F48" s="7"/>
    </row>
    <row r="49" spans="1:8">
      <c r="B49" s="7"/>
      <c r="C49" s="7"/>
      <c r="D49" s="7" t="s">
        <v>832</v>
      </c>
      <c r="E49" s="7"/>
      <c r="F49" s="7"/>
    </row>
    <row r="50" spans="1:8" ht="5.0999999999999996" customHeight="1">
      <c r="B50" s="7"/>
      <c r="C50" s="7"/>
      <c r="D50" s="7"/>
      <c r="E50" s="7"/>
      <c r="F50" s="7"/>
    </row>
    <row r="51" spans="1:8">
      <c r="B51" s="7"/>
      <c r="C51" s="7"/>
      <c r="D51" s="7" t="s">
        <v>620</v>
      </c>
      <c r="E51" s="7"/>
      <c r="F51" s="7"/>
    </row>
    <row r="52" spans="1:8">
      <c r="B52" s="7"/>
      <c r="C52" s="7"/>
      <c r="D52" s="7" t="s">
        <v>621</v>
      </c>
      <c r="E52" s="7"/>
      <c r="F52" s="7"/>
    </row>
    <row r="53" spans="1:8" ht="5.0999999999999996" customHeight="1">
      <c r="B53" s="7"/>
      <c r="C53" s="7"/>
      <c r="D53" s="7"/>
      <c r="E53" s="7"/>
      <c r="F53" s="7"/>
    </row>
    <row r="54" spans="1:8">
      <c r="B54" s="36" t="s">
        <v>496</v>
      </c>
      <c r="C54" s="7" t="s">
        <v>494</v>
      </c>
      <c r="D54" s="7"/>
      <c r="E54" s="7"/>
      <c r="F54" s="7"/>
    </row>
    <row r="55" spans="1:8">
      <c r="B55" s="7"/>
      <c r="C55" s="7" t="s">
        <v>495</v>
      </c>
      <c r="D55" s="7"/>
      <c r="E55" s="7"/>
      <c r="F55" s="7"/>
    </row>
    <row r="56" spans="1:8" ht="14.4" thickBot="1">
      <c r="A56" s="32"/>
      <c r="B56" s="32"/>
      <c r="C56" s="32"/>
      <c r="D56" s="32"/>
      <c r="E56" s="32"/>
      <c r="F56" s="32"/>
      <c r="G56" s="32"/>
      <c r="H56" s="32"/>
    </row>
    <row r="57" spans="1:8" ht="14.4" thickTop="1">
      <c r="H57" s="104" t="s">
        <v>18</v>
      </c>
    </row>
  </sheetData>
  <sheetProtection algorithmName="SHA-512" hashValue="AeKy78uu0moXA08aLW2KqQOLMWCH3HJA8rZOrJZ+WJhjKzK59PHqu7lgljaSMBImYXVM/sGrR7XbwCSzQJ1N1g==" saltValue="GdcplR2WuCLyMRtno2JsFw==" spinCount="100000" sheet="1" selectLockedCells="1"/>
  <protectedRanges>
    <protectedRange sqref="B15 B17 B19 E15 E19 G19 B22:H22 B23:H23 B24:H24 B25:H25 B26:H26 B29:H29 B30:H30 B31:H31 B32:H32 B33:H33 B36:H36 B37:H37 B38:H38 B39:H39 B46 E46" name="Range1"/>
  </protectedRanges>
  <mergeCells count="15">
    <mergeCell ref="B5:H6"/>
    <mergeCell ref="B36:H36"/>
    <mergeCell ref="B37:H37"/>
    <mergeCell ref="B38:H38"/>
    <mergeCell ref="B39:H39"/>
    <mergeCell ref="B22:H22"/>
    <mergeCell ref="B23:H23"/>
    <mergeCell ref="B24:H24"/>
    <mergeCell ref="B25:H25"/>
    <mergeCell ref="B26:H26"/>
    <mergeCell ref="B29:H29"/>
    <mergeCell ref="B30:H30"/>
    <mergeCell ref="B31:H31"/>
    <mergeCell ref="B32:H32"/>
    <mergeCell ref="B33:H33"/>
  </mergeCells>
  <phoneticPr fontId="5" type="noConversion"/>
  <printOptions horizontalCentered="1" verticalCentered="1"/>
  <pageMargins left="0.25" right="0.25" top="0.5" bottom="0.25" header="0.5" footer="0.25"/>
  <pageSetup orientation="portrait" r:id="rId1"/>
  <headerFooter alignWithMargins="0"/>
  <extLst>
    <ext xmlns:mx="http://schemas.microsoft.com/office/mac/excel/2008/main" uri="{64002731-A6B0-56B0-2670-7721B7C09600}">
      <mx:PLV Mode="1"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FFFF00"/>
    <pageSetUpPr fitToPage="1"/>
  </sheetPr>
  <dimension ref="A1:G45"/>
  <sheetViews>
    <sheetView view="pageBreakPreview" topLeftCell="A12" zoomScaleNormal="100" zoomScaleSheetLayoutView="100" workbookViewId="0">
      <selection activeCell="E33" sqref="E33:F33"/>
    </sheetView>
  </sheetViews>
  <sheetFormatPr defaultColWidth="9.109375" defaultRowHeight="14.4"/>
  <cols>
    <col min="1" max="1" width="9.88671875" style="11" customWidth="1"/>
    <col min="2" max="2" width="40.44140625" style="11" customWidth="1"/>
    <col min="3" max="3" width="1.109375" style="11" customWidth="1"/>
    <col min="4" max="4" width="6.109375" style="11" customWidth="1"/>
    <col min="5" max="5" width="35.5546875" style="11" customWidth="1"/>
    <col min="6" max="6" width="12.5546875" style="11" customWidth="1"/>
    <col min="7" max="7" width="9.88671875" style="11" customWidth="1"/>
    <col min="8" max="16384" width="9.109375" style="11"/>
  </cols>
  <sheetData>
    <row r="1" spans="1:7" ht="19.5" customHeight="1" thickTop="1">
      <c r="A1" s="1164" t="s">
        <v>894</v>
      </c>
      <c r="B1" s="1164"/>
      <c r="C1" s="1164"/>
      <c r="D1" s="1164"/>
      <c r="E1" s="1164"/>
      <c r="F1" s="1164"/>
      <c r="G1" s="1164"/>
    </row>
    <row r="2" spans="1:7" ht="19.5" customHeight="1">
      <c r="A2" s="25"/>
      <c r="B2" s="25"/>
      <c r="C2" s="25"/>
      <c r="D2" s="25"/>
      <c r="E2" s="25"/>
      <c r="F2" s="25"/>
      <c r="G2" s="25"/>
    </row>
    <row r="4" spans="1:7" ht="82.65" customHeight="1">
      <c r="A4" s="12"/>
      <c r="B4" s="1161" t="s">
        <v>1031</v>
      </c>
      <c r="C4" s="1161"/>
      <c r="D4" s="1161"/>
      <c r="E4" s="1161"/>
      <c r="F4" s="1161"/>
    </row>
    <row r="5" spans="1:7" ht="6" customHeight="1">
      <c r="A5" s="12"/>
      <c r="B5" s="700"/>
      <c r="C5" s="700"/>
      <c r="D5" s="700"/>
      <c r="E5" s="700"/>
      <c r="F5" s="701"/>
    </row>
    <row r="6" spans="1:7" ht="67.349999999999994" customHeight="1">
      <c r="A6" s="12"/>
      <c r="B6" s="1161" t="s">
        <v>1032</v>
      </c>
      <c r="C6" s="1161"/>
      <c r="D6" s="1161"/>
      <c r="E6" s="1161"/>
      <c r="F6" s="1161"/>
    </row>
    <row r="7" spans="1:7" ht="6" customHeight="1">
      <c r="A7" s="12"/>
      <c r="B7" s="700"/>
      <c r="C7" s="700"/>
      <c r="D7" s="700"/>
      <c r="E7" s="700"/>
      <c r="F7" s="701"/>
    </row>
    <row r="8" spans="1:7" ht="106.65" customHeight="1">
      <c r="A8" s="12"/>
      <c r="B8" s="1161" t="s">
        <v>1033</v>
      </c>
      <c r="C8" s="1161"/>
      <c r="D8" s="1161"/>
      <c r="E8" s="1161"/>
      <c r="F8" s="1161"/>
    </row>
    <row r="9" spans="1:7" ht="6" customHeight="1">
      <c r="A9" s="12"/>
      <c r="B9" s="700"/>
      <c r="C9" s="700"/>
      <c r="D9" s="700"/>
      <c r="E9" s="700"/>
      <c r="F9" s="701"/>
    </row>
    <row r="10" spans="1:7" ht="31.35" customHeight="1">
      <c r="B10" s="1162" t="s">
        <v>1028</v>
      </c>
      <c r="C10" s="1162"/>
      <c r="D10" s="1162"/>
      <c r="E10" s="1162"/>
      <c r="F10" s="1162"/>
    </row>
    <row r="11" spans="1:7" ht="6" customHeight="1">
      <c r="A11" s="12"/>
      <c r="B11" s="700"/>
      <c r="C11" s="700"/>
      <c r="D11" s="700"/>
      <c r="E11" s="700"/>
      <c r="F11" s="701"/>
    </row>
    <row r="12" spans="1:7" ht="43.35" customHeight="1">
      <c r="B12" s="1161" t="s">
        <v>1029</v>
      </c>
      <c r="C12" s="1161"/>
      <c r="D12" s="1161"/>
      <c r="E12" s="1161"/>
      <c r="F12" s="1161"/>
    </row>
    <row r="13" spans="1:7" ht="6" customHeight="1">
      <c r="A13" s="12"/>
      <c r="B13" s="700"/>
      <c r="C13" s="700"/>
      <c r="D13" s="700"/>
      <c r="E13" s="700"/>
      <c r="F13" s="701"/>
    </row>
    <row r="14" spans="1:7" ht="30.6" customHeight="1">
      <c r="A14" s="14"/>
      <c r="B14" s="1161" t="s">
        <v>1030</v>
      </c>
      <c r="C14" s="1161"/>
      <c r="D14" s="1161"/>
      <c r="E14" s="1161"/>
      <c r="F14" s="1161"/>
    </row>
    <row r="15" spans="1:7">
      <c r="A15" s="14"/>
      <c r="B15" s="26"/>
      <c r="C15" s="26"/>
      <c r="D15" s="26"/>
      <c r="E15" s="26"/>
      <c r="F15" s="26"/>
    </row>
    <row r="16" spans="1:7">
      <c r="E16" s="1165"/>
      <c r="F16" s="1165"/>
    </row>
    <row r="17" spans="1:6">
      <c r="A17" s="12"/>
      <c r="B17" s="12" t="s">
        <v>785</v>
      </c>
      <c r="C17" s="12"/>
      <c r="D17" s="12"/>
      <c r="E17" s="12"/>
    </row>
    <row r="18" spans="1:6">
      <c r="A18" s="12"/>
      <c r="B18" s="15"/>
      <c r="C18" s="16" t="s">
        <v>417</v>
      </c>
      <c r="D18" s="17"/>
      <c r="E18" s="18" t="s">
        <v>649</v>
      </c>
    </row>
    <row r="19" spans="1:6">
      <c r="B19" s="12"/>
      <c r="C19" s="12"/>
      <c r="D19" s="12"/>
      <c r="E19" s="12"/>
    </row>
    <row r="20" spans="1:6">
      <c r="E20" s="1159"/>
      <c r="F20" s="1159"/>
    </row>
    <row r="21" spans="1:6">
      <c r="E21" s="1160" t="s">
        <v>786</v>
      </c>
      <c r="F21" s="1160"/>
    </row>
    <row r="22" spans="1:6">
      <c r="A22" s="14"/>
    </row>
    <row r="23" spans="1:6">
      <c r="A23" s="14"/>
      <c r="E23" s="19"/>
    </row>
    <row r="25" spans="1:6" ht="13.35" customHeight="1">
      <c r="D25" s="20" t="s">
        <v>399</v>
      </c>
      <c r="E25" s="1159"/>
      <c r="F25" s="1159"/>
    </row>
    <row r="26" spans="1:6">
      <c r="E26" s="1160" t="s">
        <v>787</v>
      </c>
      <c r="F26" s="1160"/>
    </row>
    <row r="27" spans="1:6">
      <c r="B27" s="21" t="s">
        <v>788</v>
      </c>
      <c r="C27" s="21"/>
    </row>
    <row r="30" spans="1:6">
      <c r="D30" s="20" t="s">
        <v>399</v>
      </c>
      <c r="E30" s="1163"/>
      <c r="F30" s="1163"/>
    </row>
    <row r="31" spans="1:6">
      <c r="E31" s="1160" t="s">
        <v>24</v>
      </c>
      <c r="F31" s="1160"/>
    </row>
    <row r="32" spans="1:6">
      <c r="A32" s="20"/>
      <c r="B32" s="12"/>
      <c r="C32" s="12"/>
      <c r="D32" s="12"/>
    </row>
    <row r="33" spans="1:7">
      <c r="E33" s="1159"/>
      <c r="F33" s="1159"/>
    </row>
    <row r="34" spans="1:7">
      <c r="E34" s="1160" t="s">
        <v>400</v>
      </c>
      <c r="F34" s="1160"/>
    </row>
    <row r="35" spans="1:7">
      <c r="E35" s="19"/>
    </row>
    <row r="36" spans="1:7">
      <c r="E36" s="1159"/>
      <c r="F36" s="1159"/>
    </row>
    <row r="37" spans="1:7">
      <c r="E37" s="1160" t="s">
        <v>401</v>
      </c>
      <c r="F37" s="1160"/>
    </row>
    <row r="38" spans="1:7">
      <c r="E38" s="19"/>
    </row>
    <row r="40" spans="1:7">
      <c r="A40" s="22" t="s">
        <v>441</v>
      </c>
      <c r="B40" s="13" t="s">
        <v>857</v>
      </c>
      <c r="C40" s="20"/>
      <c r="E40" s="12"/>
      <c r="F40" s="12"/>
    </row>
    <row r="41" spans="1:7">
      <c r="B41" s="20"/>
      <c r="C41" s="20"/>
      <c r="D41" s="12"/>
      <c r="E41" s="12"/>
      <c r="F41" s="12"/>
    </row>
    <row r="42" spans="1:7">
      <c r="B42" s="20"/>
      <c r="C42" s="20"/>
      <c r="D42" s="12"/>
      <c r="E42" s="12"/>
      <c r="F42" s="12"/>
    </row>
    <row r="44" spans="1:7" ht="15" thickBot="1">
      <c r="A44" s="23"/>
      <c r="B44" s="23"/>
      <c r="C44" s="23"/>
      <c r="D44" s="23"/>
      <c r="E44" s="23"/>
      <c r="F44" s="23"/>
      <c r="G44" s="23"/>
    </row>
    <row r="45" spans="1:7" ht="15" thickTop="1">
      <c r="G45" s="24" t="s">
        <v>19</v>
      </c>
    </row>
  </sheetData>
  <sheetProtection algorithmName="SHA-512" hashValue="3MCkvwynZWnBNJsFFObYmlAZ9T//22N6yArRRVTBQLx5m+YFl0tKhFZmpCvfe4yq8D6WPmmBADq7rmZ0oB+Z3A==" saltValue="t7caM04tp55EMGvP2gHRUw==" spinCount="100000" sheet="1" selectLockedCells="1"/>
  <protectedRanges>
    <protectedRange sqref="E11 E16" name="Range1"/>
    <protectedRange sqref="B18 D18 E36 E25 E30 E33" name="Range1_1"/>
  </protectedRanges>
  <mergeCells count="18">
    <mergeCell ref="A1:G1"/>
    <mergeCell ref="E16:F16"/>
    <mergeCell ref="E21:F21"/>
    <mergeCell ref="E20:F20"/>
    <mergeCell ref="E34:F34"/>
    <mergeCell ref="E36:F36"/>
    <mergeCell ref="E37:F37"/>
    <mergeCell ref="B4:F4"/>
    <mergeCell ref="B6:F6"/>
    <mergeCell ref="B8:F8"/>
    <mergeCell ref="B10:F10"/>
    <mergeCell ref="B12:F12"/>
    <mergeCell ref="B14:F14"/>
    <mergeCell ref="E25:F25"/>
    <mergeCell ref="E26:F26"/>
    <mergeCell ref="E30:F30"/>
    <mergeCell ref="E31:F31"/>
    <mergeCell ref="E33:F33"/>
  </mergeCells>
  <phoneticPr fontId="5" type="noConversion"/>
  <printOptions horizontalCentered="1"/>
  <pageMargins left="0.25" right="0.25" top="0.5" bottom="0.25" header="0.5" footer="0.25"/>
  <pageSetup scale="87" orientation="portrait" r:id="rId1"/>
  <headerFooter alignWithMargins="0"/>
  <extLst>
    <ext xmlns:mx="http://schemas.microsoft.com/office/mac/excel/2008/main" uri="{64002731-A6B0-56B0-2670-7721B7C09600}">
      <mx:PLV Mode="1"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O54"/>
  <sheetViews>
    <sheetView view="pageBreakPreview" zoomScaleNormal="100" zoomScaleSheetLayoutView="100" workbookViewId="0">
      <selection activeCell="M21" sqref="M21:M22"/>
    </sheetView>
  </sheetViews>
  <sheetFormatPr defaultColWidth="8.88671875" defaultRowHeight="13.8"/>
  <cols>
    <col min="1" max="1" width="3" style="1" customWidth="1"/>
    <col min="2" max="2" width="3.44140625" style="1" customWidth="1"/>
    <col min="3" max="3" width="9.44140625" style="1" customWidth="1"/>
    <col min="4" max="4" width="2.5546875" style="1" customWidth="1"/>
    <col min="5" max="5" width="12.44140625" style="1" customWidth="1"/>
    <col min="6" max="6" width="1.109375" style="1" customWidth="1"/>
    <col min="7" max="7" width="19.5546875" style="1" customWidth="1"/>
    <col min="8" max="8" width="4.44140625" style="1" customWidth="1"/>
    <col min="9" max="9" width="10.44140625" style="1" customWidth="1"/>
    <col min="10" max="10" width="1.109375" style="1" customWidth="1"/>
    <col min="11" max="11" width="12.88671875" style="1" customWidth="1"/>
    <col min="12" max="12" width="1.109375" style="1" customWidth="1"/>
    <col min="13" max="13" width="12.5546875" style="1" customWidth="1"/>
    <col min="14" max="15" width="1.109375" style="1" customWidth="1"/>
    <col min="16" max="16384" width="8.88671875" style="1"/>
  </cols>
  <sheetData>
    <row r="1" spans="1:15" ht="14.4" thickTop="1">
      <c r="A1" s="714"/>
      <c r="B1" s="27"/>
      <c r="C1" s="27"/>
      <c r="D1" s="27"/>
      <c r="E1" s="27"/>
      <c r="F1" s="27"/>
      <c r="G1" s="27"/>
      <c r="H1" s="27"/>
      <c r="I1" s="27"/>
      <c r="J1" s="27"/>
      <c r="K1" s="27"/>
      <c r="L1" s="27"/>
      <c r="M1" s="27"/>
      <c r="N1" s="27"/>
      <c r="O1" s="715"/>
    </row>
    <row r="2" spans="1:15">
      <c r="A2" s="716"/>
      <c r="O2" s="717"/>
    </row>
    <row r="3" spans="1:15">
      <c r="A3" s="716"/>
      <c r="O3" s="717"/>
    </row>
    <row r="4" spans="1:15" ht="15.6">
      <c r="A4" s="716"/>
      <c r="D4" s="718" t="s">
        <v>402</v>
      </c>
      <c r="E4" s="152"/>
      <c r="O4" s="717"/>
    </row>
    <row r="5" spans="1:15">
      <c r="A5" s="716"/>
      <c r="O5" s="717"/>
    </row>
    <row r="6" spans="1:15">
      <c r="A6" s="716"/>
      <c r="O6" s="717"/>
    </row>
    <row r="7" spans="1:15">
      <c r="A7" s="716"/>
      <c r="O7" s="717"/>
    </row>
    <row r="8" spans="1:15">
      <c r="A8" s="716"/>
      <c r="O8" s="717"/>
    </row>
    <row r="9" spans="1:15">
      <c r="A9" s="716"/>
      <c r="H9" s="1168"/>
      <c r="I9" s="1168"/>
      <c r="J9" s="1168"/>
      <c r="K9" s="1168"/>
      <c r="M9" s="1166"/>
      <c r="O9" s="717"/>
    </row>
    <row r="10" spans="1:15">
      <c r="A10" s="716"/>
      <c r="D10" s="8" t="s">
        <v>415</v>
      </c>
      <c r="H10" s="878"/>
      <c r="I10" s="878"/>
      <c r="J10" s="878"/>
      <c r="K10" s="878"/>
      <c r="L10" s="50" t="s">
        <v>417</v>
      </c>
      <c r="M10" s="1167"/>
      <c r="N10" s="7" t="s">
        <v>417</v>
      </c>
      <c r="O10" s="719"/>
    </row>
    <row r="11" spans="1:15">
      <c r="A11" s="716"/>
      <c r="H11" s="1169" t="s">
        <v>37</v>
      </c>
      <c r="I11" s="1169"/>
      <c r="J11" s="1169"/>
      <c r="K11" s="1169"/>
      <c r="M11" s="10" t="s">
        <v>38</v>
      </c>
      <c r="O11" s="717"/>
    </row>
    <row r="12" spans="1:15">
      <c r="A12" s="716"/>
      <c r="C12" s="1166"/>
      <c r="D12" s="1166"/>
      <c r="E12" s="1166"/>
      <c r="F12" s="1166"/>
      <c r="G12" s="720"/>
      <c r="I12" s="1166"/>
      <c r="J12" s="1166"/>
      <c r="K12" s="1166"/>
      <c r="L12" s="1166"/>
      <c r="M12" s="1166"/>
      <c r="O12" s="717"/>
    </row>
    <row r="13" spans="1:15">
      <c r="A13" s="721"/>
      <c r="B13" s="7" t="s">
        <v>442</v>
      </c>
      <c r="C13" s="1167"/>
      <c r="D13" s="1167"/>
      <c r="E13" s="1167"/>
      <c r="F13" s="1167"/>
      <c r="G13" s="720"/>
      <c r="H13" s="36" t="s">
        <v>643</v>
      </c>
      <c r="I13" s="1167"/>
      <c r="J13" s="1167"/>
      <c r="K13" s="1167"/>
      <c r="L13" s="1167"/>
      <c r="M13" s="1167"/>
      <c r="N13" s="7" t="s">
        <v>417</v>
      </c>
      <c r="O13" s="719"/>
    </row>
    <row r="14" spans="1:15">
      <c r="A14" s="721"/>
      <c r="C14" s="1169" t="s">
        <v>642</v>
      </c>
      <c r="D14" s="1169"/>
      <c r="E14" s="1169"/>
      <c r="F14" s="1169"/>
      <c r="G14" s="10"/>
      <c r="H14" s="10"/>
      <c r="I14" s="1169" t="s">
        <v>443</v>
      </c>
      <c r="J14" s="1169"/>
      <c r="K14" s="1169"/>
      <c r="L14" s="1169"/>
      <c r="M14" s="1169"/>
      <c r="N14" s="7"/>
      <c r="O14" s="719"/>
    </row>
    <row r="15" spans="1:15">
      <c r="A15" s="721"/>
      <c r="D15" s="1166"/>
      <c r="E15" s="1166"/>
      <c r="H15" s="1170"/>
      <c r="I15" s="1170"/>
      <c r="J15" s="10"/>
      <c r="K15" s="1166"/>
      <c r="L15" s="10"/>
      <c r="M15" s="10"/>
      <c r="N15" s="7"/>
      <c r="O15" s="719"/>
    </row>
    <row r="16" spans="1:15">
      <c r="A16" s="721"/>
      <c r="B16" s="7" t="s">
        <v>416</v>
      </c>
      <c r="D16" s="1167"/>
      <c r="E16" s="1167"/>
      <c r="F16" s="49" t="s">
        <v>417</v>
      </c>
      <c r="G16" s="49" t="s">
        <v>418</v>
      </c>
      <c r="H16" s="1171"/>
      <c r="I16" s="1171"/>
      <c r="J16" s="49" t="s">
        <v>417</v>
      </c>
      <c r="K16" s="1167"/>
      <c r="L16" s="49" t="s">
        <v>417</v>
      </c>
      <c r="M16" s="49" t="s">
        <v>419</v>
      </c>
      <c r="O16" s="717"/>
    </row>
    <row r="17" spans="1:15" ht="12.75" customHeight="1">
      <c r="A17" s="721"/>
      <c r="B17" s="7"/>
      <c r="C17" s="7"/>
      <c r="D17" s="1169" t="s">
        <v>420</v>
      </c>
      <c r="E17" s="1169"/>
      <c r="F17" s="10"/>
      <c r="G17" s="10"/>
      <c r="H17" s="1176" t="s">
        <v>438</v>
      </c>
      <c r="I17" s="1176"/>
      <c r="J17" s="10"/>
      <c r="K17" s="10" t="s">
        <v>439</v>
      </c>
      <c r="L17" s="10"/>
      <c r="M17" s="7"/>
      <c r="O17" s="717"/>
    </row>
    <row r="18" spans="1:15" ht="12.75" customHeight="1">
      <c r="A18" s="721"/>
      <c r="B18" s="7"/>
      <c r="C18" s="7"/>
      <c r="D18" s="10"/>
      <c r="E18" s="10"/>
      <c r="F18" s="10"/>
      <c r="G18" s="10"/>
      <c r="H18" s="7"/>
      <c r="I18" s="10"/>
      <c r="J18" s="10"/>
      <c r="K18" s="10"/>
      <c r="L18" s="10"/>
      <c r="M18" s="7"/>
      <c r="O18" s="717"/>
    </row>
    <row r="19" spans="1:15">
      <c r="A19" s="716"/>
      <c r="B19" s="7" t="s">
        <v>403</v>
      </c>
      <c r="D19" s="7"/>
      <c r="O19" s="717"/>
    </row>
    <row r="20" spans="1:15">
      <c r="A20" s="716"/>
      <c r="B20" s="7"/>
      <c r="D20" s="7"/>
      <c r="O20" s="717"/>
    </row>
    <row r="21" spans="1:15">
      <c r="A21" s="716"/>
      <c r="B21" s="7"/>
      <c r="C21" s="7"/>
      <c r="D21" s="7"/>
      <c r="E21" s="1173"/>
      <c r="G21" s="1168"/>
      <c r="H21" s="1168"/>
      <c r="J21" s="1175"/>
      <c r="K21" s="1175"/>
      <c r="M21" s="1166"/>
      <c r="O21" s="717"/>
    </row>
    <row r="22" spans="1:15">
      <c r="A22" s="716"/>
      <c r="B22" s="7"/>
      <c r="D22" s="7" t="s">
        <v>440</v>
      </c>
      <c r="E22" s="1174"/>
      <c r="F22" s="49" t="s">
        <v>417</v>
      </c>
      <c r="G22" s="878"/>
      <c r="H22" s="878"/>
      <c r="I22" s="49" t="s">
        <v>444</v>
      </c>
      <c r="J22" s="1125"/>
      <c r="K22" s="1125"/>
      <c r="L22" s="49" t="s">
        <v>417</v>
      </c>
      <c r="M22" s="1167"/>
      <c r="O22" s="717"/>
    </row>
    <row r="23" spans="1:15" ht="11.25" customHeight="1">
      <c r="A23" s="716"/>
      <c r="E23" s="10" t="s">
        <v>438</v>
      </c>
      <c r="G23" s="1169" t="s">
        <v>439</v>
      </c>
      <c r="H23" s="1169"/>
      <c r="J23" s="1176" t="s">
        <v>445</v>
      </c>
      <c r="K23" s="1176"/>
      <c r="L23" s="1176"/>
      <c r="M23" s="1176"/>
      <c r="O23" s="717"/>
    </row>
    <row r="24" spans="1:15">
      <c r="A24" s="716"/>
      <c r="O24" s="717"/>
    </row>
    <row r="25" spans="1:15">
      <c r="A25" s="716"/>
      <c r="O25" s="717"/>
    </row>
    <row r="26" spans="1:15">
      <c r="A26" s="716"/>
      <c r="O26" s="717"/>
    </row>
    <row r="27" spans="1:15">
      <c r="A27" s="716"/>
      <c r="O27" s="717"/>
    </row>
    <row r="28" spans="1:15">
      <c r="A28" s="716"/>
      <c r="O28" s="717"/>
    </row>
    <row r="29" spans="1:15">
      <c r="A29" s="716"/>
      <c r="O29" s="717"/>
    </row>
    <row r="30" spans="1:15">
      <c r="A30" s="716"/>
      <c r="I30" s="1172"/>
      <c r="J30" s="1172"/>
      <c r="K30" s="1172"/>
      <c r="L30" s="1172"/>
      <c r="M30" s="1172"/>
      <c r="O30" s="717"/>
    </row>
    <row r="31" spans="1:15">
      <c r="A31" s="716"/>
      <c r="I31" s="889" t="s">
        <v>404</v>
      </c>
      <c r="J31" s="889"/>
      <c r="K31" s="889"/>
      <c r="L31" s="889"/>
      <c r="M31" s="889"/>
      <c r="O31" s="717"/>
    </row>
    <row r="32" spans="1:15">
      <c r="A32" s="716"/>
      <c r="O32" s="717"/>
    </row>
    <row r="33" spans="1:15">
      <c r="A33" s="721"/>
      <c r="E33" s="49" t="s">
        <v>405</v>
      </c>
      <c r="O33" s="717"/>
    </row>
    <row r="34" spans="1:15">
      <c r="A34" s="716"/>
      <c r="O34" s="717"/>
    </row>
    <row r="35" spans="1:15">
      <c r="A35" s="716"/>
      <c r="O35" s="717"/>
    </row>
    <row r="36" spans="1:15">
      <c r="A36" s="716"/>
      <c r="O36" s="717"/>
    </row>
    <row r="37" spans="1:15">
      <c r="A37" s="716"/>
      <c r="O37" s="717"/>
    </row>
    <row r="38" spans="1:15">
      <c r="A38" s="716"/>
      <c r="O38" s="717"/>
    </row>
    <row r="39" spans="1:15">
      <c r="A39" s="716"/>
      <c r="O39" s="717"/>
    </row>
    <row r="40" spans="1:15">
      <c r="A40" s="716"/>
      <c r="O40" s="717"/>
    </row>
    <row r="41" spans="1:15">
      <c r="A41" s="716"/>
      <c r="O41" s="717"/>
    </row>
    <row r="42" spans="1:15">
      <c r="A42" s="716"/>
      <c r="O42" s="717"/>
    </row>
    <row r="43" spans="1:15">
      <c r="A43" s="716"/>
      <c r="O43" s="717"/>
    </row>
    <row r="44" spans="1:15">
      <c r="A44" s="716"/>
      <c r="O44" s="717"/>
    </row>
    <row r="45" spans="1:15">
      <c r="A45" s="716"/>
      <c r="O45" s="717"/>
    </row>
    <row r="46" spans="1:15">
      <c r="A46" s="716"/>
      <c r="O46" s="717"/>
    </row>
    <row r="47" spans="1:15">
      <c r="A47" s="716"/>
      <c r="O47" s="717"/>
    </row>
    <row r="48" spans="1:15">
      <c r="A48" s="716"/>
      <c r="O48" s="717"/>
    </row>
    <row r="49" spans="1:15">
      <c r="A49" s="716"/>
      <c r="O49" s="717"/>
    </row>
    <row r="50" spans="1:15">
      <c r="A50" s="716"/>
      <c r="O50" s="717"/>
    </row>
    <row r="51" spans="1:15">
      <c r="A51" s="716"/>
      <c r="O51" s="717"/>
    </row>
    <row r="52" spans="1:15">
      <c r="A52" s="716"/>
      <c r="O52" s="717"/>
    </row>
    <row r="53" spans="1:15" ht="14.4" thickBot="1">
      <c r="A53" s="722"/>
      <c r="B53" s="32"/>
      <c r="C53" s="32"/>
      <c r="D53" s="32"/>
      <c r="E53" s="32"/>
      <c r="F53" s="32"/>
      <c r="G53" s="32"/>
      <c r="H53" s="32"/>
      <c r="I53" s="32"/>
      <c r="J53" s="32"/>
      <c r="K53" s="32"/>
      <c r="L53" s="32"/>
      <c r="M53" s="32"/>
      <c r="N53" s="32"/>
      <c r="O53" s="723"/>
    </row>
    <row r="54" spans="1:15" ht="14.4" thickTop="1">
      <c r="L54" s="838" t="s">
        <v>615</v>
      </c>
      <c r="M54" s="838"/>
      <c r="N54" s="838"/>
      <c r="O54" s="838"/>
    </row>
  </sheetData>
  <sheetProtection algorithmName="SHA-512" hashValue="m15teAHpebyypdAIG7np6fSTT0INyI7v1UxsbI6F80M8QUbhvxaZKKb1HV2EvOxvWJiqWcvvc9V1NHv5hYIjMw==" saltValue="ocIAT+G2x9Sbpe+Foh+s2w==" spinCount="100000" sheet="1" selectLockedCells="1"/>
  <protectedRanges>
    <protectedRange sqref="E4 I9:K10 M9:M10 C12:G13 I12:M13 D15:E16 I15:I16 K15:K16 E21:E22 H21:H22 J21:K22 M21:M22 I30:M30" name="Range1"/>
  </protectedRanges>
  <mergeCells count="21">
    <mergeCell ref="L54:O54"/>
    <mergeCell ref="I31:M31"/>
    <mergeCell ref="I14:M14"/>
    <mergeCell ref="D17:E17"/>
    <mergeCell ref="I30:M30"/>
    <mergeCell ref="C14:F14"/>
    <mergeCell ref="K15:K16"/>
    <mergeCell ref="E21:E22"/>
    <mergeCell ref="J21:K22"/>
    <mergeCell ref="J23:M23"/>
    <mergeCell ref="M21:M22"/>
    <mergeCell ref="G21:H22"/>
    <mergeCell ref="G23:H23"/>
    <mergeCell ref="H17:I17"/>
    <mergeCell ref="M9:M10"/>
    <mergeCell ref="I12:M13"/>
    <mergeCell ref="C12:F13"/>
    <mergeCell ref="D15:E16"/>
    <mergeCell ref="H9:K10"/>
    <mergeCell ref="H11:K11"/>
    <mergeCell ref="H15:I16"/>
  </mergeCells>
  <phoneticPr fontId="5" type="noConversion"/>
  <printOptions horizontalCentered="1" verticalCentered="1"/>
  <pageMargins left="0.25" right="0.25" top="0.5" bottom="0.25" header="0.5" footer="0.5"/>
  <pageSetup orientation="portrait" r:id="rId1"/>
  <headerFooter alignWithMargins="0"/>
  <extLst>
    <ext xmlns:mx="http://schemas.microsoft.com/office/mac/excel/2008/main" uri="{64002731-A6B0-56B0-2670-7721B7C09600}">
      <mx:PLV Mode="1"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pageSetUpPr fitToPage="1"/>
  </sheetPr>
  <dimension ref="A1:S77"/>
  <sheetViews>
    <sheetView showWhiteSpace="0" view="pageBreakPreview" topLeftCell="A2" zoomScaleNormal="100" zoomScaleSheetLayoutView="100" workbookViewId="0">
      <selection activeCell="I30" sqref="I30"/>
    </sheetView>
  </sheetViews>
  <sheetFormatPr defaultColWidth="9.109375" defaultRowHeight="13.8"/>
  <cols>
    <col min="1" max="1" width="2.5546875" style="1" customWidth="1"/>
    <col min="2" max="2" width="3.5546875" style="1" customWidth="1"/>
    <col min="3" max="3" width="9.44140625" style="1" customWidth="1"/>
    <col min="4" max="4" width="12.44140625" style="1" customWidth="1"/>
    <col min="5" max="5" width="3.5546875" style="1" customWidth="1"/>
    <col min="6" max="6" width="1.5546875" style="1" customWidth="1"/>
    <col min="7" max="7" width="5.44140625" style="1" customWidth="1"/>
    <col min="8" max="8" width="11.109375" style="1" customWidth="1"/>
    <col min="9" max="9" width="3.5546875" style="1" customWidth="1"/>
    <col min="10" max="10" width="11.44140625" style="1" customWidth="1"/>
    <col min="11" max="11" width="3.5546875" style="1" customWidth="1"/>
    <col min="12" max="12" width="6.109375" style="1" customWidth="1"/>
    <col min="13" max="13" width="7.5546875" style="1" customWidth="1"/>
    <col min="14" max="14" width="4.44140625" style="1" customWidth="1"/>
    <col min="15" max="15" width="3.5546875" style="1" customWidth="1"/>
    <col min="16" max="16" width="8.44140625" style="1" customWidth="1"/>
    <col min="17" max="17" width="3.5546875" style="1" customWidth="1"/>
    <col min="18" max="18" width="1.109375" style="1" customWidth="1"/>
    <col min="19" max="19" width="16.109375" style="1" customWidth="1"/>
    <col min="20" max="16384" width="9.109375" style="1"/>
  </cols>
  <sheetData>
    <row r="1" spans="1:19" ht="6" customHeight="1" thickTop="1" thickBot="1">
      <c r="A1" s="27"/>
      <c r="B1" s="27"/>
      <c r="C1" s="27"/>
      <c r="D1" s="27"/>
      <c r="E1" s="27"/>
      <c r="F1" s="27"/>
      <c r="G1" s="27"/>
      <c r="H1" s="27"/>
      <c r="I1" s="27"/>
      <c r="J1" s="27"/>
      <c r="K1" s="27"/>
      <c r="L1" s="27"/>
      <c r="M1" s="27"/>
      <c r="N1" s="27"/>
      <c r="O1" s="27"/>
      <c r="P1" s="27"/>
      <c r="Q1" s="27"/>
      <c r="R1" s="27"/>
      <c r="S1" s="27"/>
    </row>
    <row r="2" spans="1:19" ht="18.600000000000001" thickBot="1">
      <c r="A2" s="28"/>
      <c r="B2" s="28"/>
      <c r="C2" s="28"/>
      <c r="D2" s="28"/>
      <c r="E2" s="28"/>
      <c r="F2" s="28"/>
      <c r="G2" s="29"/>
      <c r="H2" s="29"/>
      <c r="I2" s="29"/>
      <c r="J2" s="29"/>
      <c r="K2" s="29"/>
      <c r="L2" s="29"/>
      <c r="M2" s="29"/>
      <c r="N2" s="29"/>
      <c r="O2" s="30" t="s">
        <v>972</v>
      </c>
      <c r="P2" s="767" t="s">
        <v>893</v>
      </c>
      <c r="Q2" s="768"/>
      <c r="R2" s="768"/>
      <c r="S2" s="31"/>
    </row>
    <row r="3" spans="1:19" ht="4.5" customHeight="1" thickBot="1">
      <c r="A3" s="32"/>
      <c r="B3" s="32"/>
      <c r="C3" s="32"/>
      <c r="D3" s="32"/>
      <c r="E3" s="32"/>
      <c r="F3" s="32"/>
      <c r="G3" s="32"/>
      <c r="H3" s="32"/>
      <c r="I3" s="32"/>
      <c r="J3" s="32"/>
      <c r="K3" s="32"/>
      <c r="L3" s="32"/>
      <c r="M3" s="32"/>
      <c r="N3" s="32"/>
      <c r="O3" s="32"/>
      <c r="P3" s="32"/>
      <c r="Q3" s="32"/>
      <c r="R3" s="32"/>
      <c r="S3" s="32"/>
    </row>
    <row r="4" spans="1:19" ht="16.5" customHeight="1" thickTop="1">
      <c r="A4" s="7" t="s">
        <v>341</v>
      </c>
    </row>
    <row r="5" spans="1:19" ht="24.9" customHeight="1">
      <c r="B5" s="33" t="s">
        <v>342</v>
      </c>
      <c r="C5" s="770" t="s">
        <v>822</v>
      </c>
      <c r="D5" s="770"/>
      <c r="E5" s="770"/>
      <c r="F5" s="770"/>
      <c r="G5" s="770"/>
      <c r="H5" s="770"/>
      <c r="I5" s="770"/>
      <c r="J5" s="770"/>
      <c r="K5" s="770"/>
      <c r="L5" s="770"/>
      <c r="M5" s="770"/>
      <c r="N5" s="770"/>
      <c r="O5" s="770"/>
      <c r="P5" s="770"/>
      <c r="Q5" s="770"/>
      <c r="R5" s="770"/>
      <c r="S5" s="770"/>
    </row>
    <row r="6" spans="1:19" ht="6.75" customHeight="1" thickBot="1">
      <c r="A6" s="32"/>
      <c r="B6" s="32"/>
      <c r="C6" s="32"/>
      <c r="D6" s="32"/>
      <c r="E6" s="32"/>
      <c r="F6" s="32"/>
      <c r="G6" s="32"/>
      <c r="H6" s="32"/>
      <c r="I6" s="32"/>
      <c r="J6" s="32"/>
      <c r="K6" s="32"/>
      <c r="L6" s="32"/>
      <c r="M6" s="32"/>
      <c r="N6" s="32"/>
      <c r="O6" s="32"/>
      <c r="P6" s="32"/>
      <c r="Q6" s="32"/>
      <c r="R6" s="32"/>
      <c r="S6" s="32"/>
    </row>
    <row r="7" spans="1:19" ht="6.75" customHeight="1" thickTop="1"/>
    <row r="8" spans="1:19">
      <c r="A8" s="30">
        <v>1</v>
      </c>
      <c r="B8" s="4" t="s">
        <v>895</v>
      </c>
      <c r="C8" s="4"/>
      <c r="D8" s="7"/>
      <c r="E8" s="7"/>
      <c r="F8" s="34"/>
      <c r="J8" s="35"/>
      <c r="K8" s="35"/>
      <c r="L8" s="35"/>
      <c r="M8" s="35"/>
      <c r="N8" s="35"/>
      <c r="O8" s="35"/>
      <c r="P8" s="35"/>
      <c r="Q8" s="35"/>
      <c r="R8" s="35"/>
      <c r="S8" s="7"/>
    </row>
    <row r="9" spans="1:19" ht="14.1" customHeight="1">
      <c r="B9" s="7"/>
      <c r="C9" s="36" t="s">
        <v>896</v>
      </c>
      <c r="D9" s="773"/>
      <c r="E9" s="773"/>
      <c r="F9" s="773"/>
      <c r="G9" s="773"/>
      <c r="H9" s="773"/>
      <c r="I9" s="773"/>
      <c r="J9" s="773"/>
      <c r="K9" s="773"/>
      <c r="L9" s="773"/>
      <c r="M9" s="773"/>
      <c r="N9" s="773"/>
      <c r="O9" s="773"/>
      <c r="P9" s="773"/>
      <c r="Q9" s="773"/>
      <c r="R9" s="773"/>
      <c r="S9" s="773"/>
    </row>
    <row r="10" spans="1:19" ht="15" customHeight="1">
      <c r="B10" s="7"/>
      <c r="C10" s="36" t="s">
        <v>897</v>
      </c>
      <c r="D10" s="774"/>
      <c r="E10" s="774"/>
      <c r="F10" s="774"/>
      <c r="G10" s="774"/>
      <c r="H10" s="774"/>
      <c r="I10" s="774"/>
      <c r="J10" s="774"/>
      <c r="K10" s="774"/>
      <c r="L10" s="774"/>
      <c r="M10" s="774"/>
      <c r="N10" s="774"/>
      <c r="O10" s="774"/>
      <c r="P10" s="774"/>
      <c r="Q10" s="774"/>
      <c r="R10" s="774"/>
      <c r="S10" s="774"/>
    </row>
    <row r="11" spans="1:19" ht="15" customHeight="1">
      <c r="B11" s="7"/>
      <c r="C11" s="36" t="s">
        <v>74</v>
      </c>
      <c r="D11" s="774"/>
      <c r="E11" s="774"/>
      <c r="F11" s="9"/>
      <c r="G11" s="36" t="s">
        <v>810</v>
      </c>
      <c r="H11" s="37" t="s">
        <v>644</v>
      </c>
      <c r="J11" s="36" t="s">
        <v>811</v>
      </c>
      <c r="K11" s="777"/>
      <c r="L11" s="777"/>
      <c r="M11" s="777"/>
      <c r="N11" s="777"/>
      <c r="O11" s="38"/>
      <c r="P11" s="39"/>
      <c r="Q11" s="40"/>
      <c r="R11" s="41"/>
      <c r="S11" s="41"/>
    </row>
    <row r="12" spans="1:19" s="7" customFormat="1" ht="16.5" customHeight="1">
      <c r="C12" s="36" t="s">
        <v>681</v>
      </c>
      <c r="D12" s="775"/>
      <c r="E12" s="775"/>
      <c r="F12" s="775"/>
      <c r="G12" s="775"/>
      <c r="H12" s="775"/>
      <c r="I12" s="775"/>
      <c r="J12" s="775"/>
      <c r="K12" s="42"/>
      <c r="L12" s="42"/>
      <c r="M12" s="42"/>
      <c r="N12" s="38" t="s">
        <v>815</v>
      </c>
      <c r="O12" s="776"/>
      <c r="P12" s="776"/>
      <c r="Q12" s="776"/>
      <c r="R12" s="776"/>
      <c r="S12" s="776"/>
    </row>
    <row r="13" spans="1:19" ht="5.0999999999999996" customHeight="1" thickBot="1">
      <c r="A13" s="32"/>
      <c r="B13" s="44"/>
      <c r="C13" s="44"/>
      <c r="D13" s="44"/>
      <c r="E13" s="44"/>
      <c r="F13" s="44"/>
      <c r="G13" s="44"/>
      <c r="H13" s="44"/>
      <c r="I13" s="44"/>
      <c r="J13" s="44"/>
      <c r="K13" s="44"/>
      <c r="L13" s="44"/>
      <c r="M13" s="44"/>
      <c r="N13" s="44"/>
      <c r="O13" s="44"/>
      <c r="P13" s="44"/>
      <c r="Q13" s="44"/>
      <c r="R13" s="44"/>
      <c r="S13" s="44"/>
    </row>
    <row r="14" spans="1:19" customFormat="1" ht="6.75" customHeight="1" thickTop="1">
      <c r="B14" s="421"/>
      <c r="C14" s="421"/>
      <c r="D14" s="421"/>
      <c r="E14" s="421"/>
      <c r="F14" s="421"/>
      <c r="G14" s="421"/>
      <c r="H14" s="421"/>
      <c r="I14" s="421"/>
      <c r="J14" s="421"/>
      <c r="K14" s="421"/>
      <c r="L14" s="421"/>
      <c r="M14" s="421"/>
      <c r="N14" s="421"/>
      <c r="O14" s="421"/>
      <c r="P14" s="421"/>
      <c r="Q14" s="421"/>
      <c r="R14" s="421"/>
      <c r="S14" s="421"/>
    </row>
    <row r="15" spans="1:19" customFormat="1" ht="13.2">
      <c r="A15" s="456">
        <v>2</v>
      </c>
      <c r="B15" s="457" t="s">
        <v>651</v>
      </c>
      <c r="C15" s="457"/>
      <c r="D15" s="421"/>
      <c r="E15" s="421"/>
      <c r="F15" s="421"/>
      <c r="H15" s="458" t="s">
        <v>650</v>
      </c>
      <c r="I15" s="771"/>
      <c r="J15" s="771"/>
      <c r="K15" s="771"/>
      <c r="P15" s="458" t="s">
        <v>92</v>
      </c>
      <c r="Q15" s="769"/>
      <c r="R15" s="769"/>
      <c r="S15" s="769"/>
    </row>
    <row r="16" spans="1:19" customFormat="1" ht="11.25" customHeight="1" thickBot="1">
      <c r="B16" s="459" t="s">
        <v>115</v>
      </c>
      <c r="C16" s="421"/>
      <c r="D16" s="421"/>
      <c r="E16" s="421"/>
      <c r="F16" s="421"/>
      <c r="L16" s="421"/>
      <c r="M16" s="421"/>
      <c r="N16" s="421"/>
      <c r="O16" s="421"/>
    </row>
    <row r="17" spans="1:19" s="460" customFormat="1" ht="12" customHeight="1" thickBot="1">
      <c r="B17" s="461"/>
      <c r="C17" s="421" t="s">
        <v>678</v>
      </c>
      <c r="E17" s="462"/>
      <c r="F17" s="421" t="s">
        <v>676</v>
      </c>
      <c r="I17" s="462"/>
      <c r="J17" s="421" t="s">
        <v>675</v>
      </c>
      <c r="K17" s="462"/>
      <c r="L17" s="421" t="s">
        <v>677</v>
      </c>
      <c r="Q17" s="462"/>
      <c r="R17" s="421" t="s">
        <v>833</v>
      </c>
      <c r="S17" s="421"/>
    </row>
    <row r="18" spans="1:19" s="460" customFormat="1" ht="13.2">
      <c r="B18" s="421"/>
      <c r="C18" s="421"/>
      <c r="D18" s="421"/>
      <c r="E18" s="421"/>
      <c r="F18" s="421" t="s">
        <v>304</v>
      </c>
      <c r="G18" s="421"/>
      <c r="H18" s="421"/>
      <c r="I18" s="421"/>
      <c r="J18" s="421" t="s">
        <v>116</v>
      </c>
      <c r="L18" s="421" t="s">
        <v>636</v>
      </c>
      <c r="Q18" s="421"/>
      <c r="R18" s="460" t="s">
        <v>674</v>
      </c>
      <c r="S18" s="421"/>
    </row>
    <row r="19" spans="1:19" s="460" customFormat="1" ht="5.0999999999999996" customHeight="1" thickBot="1">
      <c r="C19" s="421"/>
      <c r="D19" s="421"/>
      <c r="E19" s="458"/>
      <c r="F19" s="458"/>
      <c r="H19" s="463"/>
      <c r="I19" s="463"/>
      <c r="J19" s="463"/>
      <c r="K19" s="464"/>
      <c r="L19" s="458"/>
      <c r="O19" s="421"/>
      <c r="Q19" s="458"/>
      <c r="R19" s="458"/>
      <c r="S19" s="465"/>
    </row>
    <row r="20" spans="1:19" s="460" customFormat="1" ht="14.4" customHeight="1" thickBot="1">
      <c r="B20" s="466" t="s">
        <v>342</v>
      </c>
      <c r="C20" s="421" t="s">
        <v>843</v>
      </c>
      <c r="D20" s="421"/>
      <c r="F20" s="458" t="s">
        <v>125</v>
      </c>
      <c r="G20" s="462"/>
      <c r="H20" s="458" t="s">
        <v>712</v>
      </c>
      <c r="I20" s="462"/>
      <c r="J20" s="467"/>
      <c r="L20" s="458" t="s">
        <v>960</v>
      </c>
      <c r="M20" s="772"/>
      <c r="N20" s="772"/>
      <c r="O20" s="772"/>
      <c r="Q20" s="468" t="s">
        <v>961</v>
      </c>
      <c r="R20" s="458"/>
      <c r="S20" s="469"/>
    </row>
    <row r="21" spans="1:19" s="460" customFormat="1" ht="5.0999999999999996" customHeight="1" thickBot="1">
      <c r="B21" s="466"/>
      <c r="C21" s="421"/>
      <c r="D21" s="421"/>
      <c r="F21" s="458"/>
      <c r="G21" s="470"/>
      <c r="I21" s="470"/>
      <c r="J21" s="467"/>
      <c r="P21" s="458"/>
      <c r="S21" s="421"/>
    </row>
    <row r="22" spans="1:19" s="460" customFormat="1" ht="15" customHeight="1" thickBot="1">
      <c r="B22" s="466" t="s">
        <v>342</v>
      </c>
      <c r="C22" s="421" t="s">
        <v>962</v>
      </c>
      <c r="D22" s="421"/>
      <c r="F22" s="458" t="s">
        <v>125</v>
      </c>
      <c r="G22" s="462"/>
      <c r="H22" s="458" t="s">
        <v>712</v>
      </c>
      <c r="I22" s="462"/>
      <c r="Q22" s="458" t="s">
        <v>711</v>
      </c>
      <c r="R22" s="463"/>
      <c r="S22" s="471"/>
    </row>
    <row r="23" spans="1:19" customFormat="1" ht="5.0999999999999996" customHeight="1" thickBot="1">
      <c r="A23" s="472"/>
      <c r="B23" s="473"/>
      <c r="C23" s="473"/>
      <c r="D23" s="473"/>
      <c r="E23" s="473"/>
      <c r="F23" s="473"/>
      <c r="G23" s="473"/>
      <c r="H23" s="473"/>
      <c r="I23" s="473"/>
      <c r="J23" s="473"/>
      <c r="K23" s="473"/>
      <c r="L23" s="473"/>
      <c r="M23" s="473"/>
      <c r="N23" s="473"/>
      <c r="O23" s="473"/>
      <c r="P23" s="473"/>
      <c r="Q23" s="473"/>
      <c r="R23" s="473"/>
      <c r="S23" s="473"/>
    </row>
    <row r="24" spans="1:19" customFormat="1" ht="6.75" customHeight="1" thickTop="1">
      <c r="B24" s="421"/>
      <c r="C24" s="421"/>
      <c r="D24" s="421"/>
      <c r="E24" s="421"/>
      <c r="F24" s="421"/>
      <c r="G24" s="421"/>
      <c r="H24" s="421"/>
      <c r="I24" s="421"/>
      <c r="J24" s="421"/>
      <c r="K24" s="421"/>
      <c r="L24" s="421"/>
      <c r="M24" s="421"/>
      <c r="N24" s="421"/>
      <c r="O24" s="421"/>
      <c r="P24" s="421"/>
      <c r="Q24" s="421"/>
      <c r="R24" s="421"/>
      <c r="S24" s="421"/>
    </row>
    <row r="25" spans="1:19" customFormat="1" ht="13.2">
      <c r="A25" s="458"/>
      <c r="B25" s="457" t="s">
        <v>973</v>
      </c>
      <c r="C25" s="457"/>
      <c r="D25" s="421"/>
      <c r="E25" s="421"/>
      <c r="F25" s="421"/>
      <c r="H25" s="458"/>
      <c r="I25" s="458"/>
      <c r="J25" s="460"/>
      <c r="K25" s="460"/>
      <c r="L25" s="458"/>
      <c r="M25" s="465"/>
      <c r="N25" s="465"/>
      <c r="O25" s="465"/>
      <c r="P25" s="460"/>
      <c r="Q25" s="458" t="s">
        <v>963</v>
      </c>
      <c r="R25" s="458"/>
      <c r="S25" s="474"/>
    </row>
    <row r="26" spans="1:19" customFormat="1" ht="5.0999999999999996" customHeight="1" thickBot="1">
      <c r="A26" s="472"/>
      <c r="B26" s="473"/>
      <c r="C26" s="473"/>
      <c r="D26" s="473"/>
      <c r="E26" s="473"/>
      <c r="F26" s="473"/>
      <c r="G26" s="473"/>
      <c r="H26" s="473"/>
      <c r="I26" s="473"/>
      <c r="J26" s="473"/>
      <c r="K26" s="473"/>
      <c r="L26" s="473"/>
      <c r="M26" s="473"/>
      <c r="N26" s="473"/>
      <c r="O26" s="473"/>
      <c r="P26" s="473"/>
      <c r="Q26" s="473"/>
      <c r="R26" s="473"/>
      <c r="S26" s="473"/>
    </row>
    <row r="27" spans="1:19" customFormat="1" ht="6.75" customHeight="1" thickTop="1">
      <c r="B27" s="421"/>
      <c r="C27" s="421"/>
      <c r="D27" s="421"/>
      <c r="E27" s="421"/>
      <c r="F27" s="421"/>
      <c r="G27" s="421"/>
      <c r="H27" s="421"/>
      <c r="I27" s="421"/>
      <c r="J27" s="421"/>
      <c r="K27" s="421"/>
      <c r="L27" s="421"/>
      <c r="M27" s="421"/>
      <c r="N27" s="421"/>
      <c r="O27" s="421"/>
      <c r="P27" s="421"/>
      <c r="Q27" s="421"/>
      <c r="R27" s="421"/>
      <c r="S27" s="421"/>
    </row>
    <row r="28" spans="1:19" customFormat="1" ht="13.2">
      <c r="A28" s="458"/>
      <c r="B28" s="457" t="s">
        <v>964</v>
      </c>
      <c r="C28" s="457"/>
      <c r="D28" s="421"/>
      <c r="E28" s="421"/>
      <c r="F28" s="421"/>
      <c r="H28" s="458"/>
      <c r="I28" s="458"/>
      <c r="J28" s="460"/>
      <c r="K28" s="460"/>
      <c r="L28" s="458" t="s">
        <v>965</v>
      </c>
      <c r="M28" s="778"/>
      <c r="N28" s="778"/>
      <c r="O28" s="778"/>
      <c r="P28" s="460"/>
      <c r="Q28" s="458" t="s">
        <v>966</v>
      </c>
      <c r="R28" s="458"/>
      <c r="S28" s="469"/>
    </row>
    <row r="29" spans="1:19" customFormat="1" ht="11.25" customHeight="1" thickBot="1">
      <c r="B29" s="459" t="s">
        <v>115</v>
      </c>
      <c r="C29" s="421"/>
      <c r="D29" s="421"/>
      <c r="E29" s="421"/>
      <c r="F29" s="421"/>
      <c r="L29" s="421"/>
      <c r="M29" s="421"/>
      <c r="N29" s="421"/>
      <c r="O29" s="421"/>
    </row>
    <row r="30" spans="1:19" s="460" customFormat="1" thickBot="1">
      <c r="B30" s="466" t="s">
        <v>342</v>
      </c>
      <c r="C30" s="421" t="s">
        <v>646</v>
      </c>
      <c r="D30" s="421"/>
      <c r="E30" s="421"/>
      <c r="F30" s="421"/>
      <c r="I30" s="462"/>
      <c r="J30" s="467" t="s">
        <v>125</v>
      </c>
      <c r="K30" s="462"/>
      <c r="L30" s="467" t="s">
        <v>126</v>
      </c>
      <c r="M30" s="421"/>
      <c r="N30" s="458"/>
      <c r="Q30" s="458" t="s">
        <v>963</v>
      </c>
      <c r="S30" s="471"/>
    </row>
    <row r="31" spans="1:19" s="460" customFormat="1" ht="5.0999999999999996" customHeight="1" thickBot="1">
      <c r="B31" s="466"/>
      <c r="C31" s="421"/>
      <c r="D31" s="421"/>
      <c r="E31" s="421"/>
      <c r="F31" s="421"/>
      <c r="I31" s="470"/>
      <c r="J31" s="467"/>
      <c r="K31" s="470"/>
      <c r="L31" s="467"/>
      <c r="M31" s="421"/>
      <c r="N31" s="458"/>
      <c r="Q31" s="458"/>
    </row>
    <row r="32" spans="1:19" s="460" customFormat="1" thickBot="1">
      <c r="B32" s="466" t="s">
        <v>342</v>
      </c>
      <c r="C32" s="421" t="s">
        <v>974</v>
      </c>
      <c r="D32" s="421"/>
      <c r="E32" s="421"/>
      <c r="F32" s="421"/>
      <c r="I32" s="462"/>
      <c r="J32" s="467" t="s">
        <v>125</v>
      </c>
      <c r="K32" s="462"/>
      <c r="L32" s="467" t="s">
        <v>126</v>
      </c>
      <c r="M32" s="421"/>
      <c r="N32" s="458"/>
      <c r="Q32" s="458" t="s">
        <v>963</v>
      </c>
      <c r="S32" s="471"/>
    </row>
    <row r="33" spans="1:19" customFormat="1" ht="5.0999999999999996" customHeight="1" thickBot="1">
      <c r="A33" s="472"/>
      <c r="B33" s="473"/>
      <c r="C33" s="473"/>
      <c r="D33" s="473"/>
      <c r="E33" s="473"/>
      <c r="F33" s="473"/>
      <c r="G33" s="473"/>
      <c r="H33" s="473"/>
      <c r="I33" s="473"/>
      <c r="J33" s="473"/>
      <c r="K33" s="473"/>
      <c r="L33" s="473"/>
      <c r="M33" s="473"/>
      <c r="N33" s="473"/>
      <c r="O33" s="473"/>
      <c r="P33" s="473"/>
      <c r="Q33" s="473"/>
      <c r="R33" s="473"/>
      <c r="S33" s="473"/>
    </row>
    <row r="34" spans="1:19" s="475" customFormat="1" ht="6" customHeight="1" thickTop="1">
      <c r="A34"/>
      <c r="B34" s="421"/>
      <c r="C34" s="421"/>
      <c r="D34" s="421"/>
      <c r="E34" s="421"/>
      <c r="F34" s="421"/>
      <c r="G34" s="421"/>
      <c r="H34" s="421"/>
      <c r="I34" s="421"/>
      <c r="J34" s="421"/>
      <c r="K34" s="421"/>
      <c r="L34" s="421"/>
      <c r="M34" s="421"/>
      <c r="N34" s="421"/>
      <c r="O34" s="421"/>
      <c r="P34" s="421"/>
      <c r="Q34" s="421"/>
      <c r="R34" s="421"/>
      <c r="S34" s="421"/>
    </row>
    <row r="35" spans="1:19" s="475" customFormat="1" ht="12" customHeight="1">
      <c r="A35" s="456">
        <v>3</v>
      </c>
      <c r="B35" s="457" t="s">
        <v>91</v>
      </c>
      <c r="C35" s="457"/>
      <c r="D35"/>
      <c r="E35"/>
      <c r="F35"/>
      <c r="G35"/>
      <c r="L35"/>
      <c r="M35"/>
      <c r="N35"/>
      <c r="O35"/>
      <c r="P35"/>
      <c r="Q35"/>
      <c r="R35"/>
      <c r="S35"/>
    </row>
    <row r="36" spans="1:19" customFormat="1" ht="5.0999999999999996" customHeight="1">
      <c r="A36" s="467"/>
      <c r="B36" s="457"/>
      <c r="C36" s="457"/>
      <c r="D36" s="421"/>
      <c r="G36" s="459"/>
      <c r="H36" s="459"/>
      <c r="I36" s="459"/>
      <c r="J36" s="459"/>
    </row>
    <row r="37" spans="1:19" customFormat="1" ht="14.1" customHeight="1">
      <c r="A37" s="476"/>
      <c r="C37" s="458" t="s">
        <v>400</v>
      </c>
      <c r="D37" s="760"/>
      <c r="E37" s="760"/>
      <c r="F37" s="760"/>
      <c r="G37" s="760"/>
      <c r="H37" s="760"/>
      <c r="I37" s="760"/>
      <c r="J37" s="760"/>
      <c r="M37" s="477"/>
      <c r="N37" s="477" t="s">
        <v>450</v>
      </c>
      <c r="O37" s="761"/>
      <c r="P37" s="761"/>
      <c r="Q37" s="761"/>
      <c r="R37" s="761"/>
      <c r="S37" s="761"/>
    </row>
    <row r="38" spans="1:19" customFormat="1" ht="14.1" customHeight="1">
      <c r="C38" s="458" t="s">
        <v>967</v>
      </c>
      <c r="D38" s="761"/>
      <c r="E38" s="761"/>
      <c r="F38" s="761"/>
      <c r="G38" s="761"/>
      <c r="H38" s="761"/>
      <c r="I38" s="761"/>
      <c r="J38" s="761"/>
      <c r="K38" s="458"/>
      <c r="M38" s="477"/>
      <c r="N38" s="477" t="s">
        <v>82</v>
      </c>
      <c r="O38" s="764"/>
      <c r="P38" s="764"/>
      <c r="Q38" s="764"/>
      <c r="R38" s="764"/>
      <c r="S38" s="764"/>
    </row>
    <row r="39" spans="1:19" customFormat="1" ht="14.1" customHeight="1">
      <c r="A39" s="475"/>
      <c r="B39" s="475"/>
      <c r="C39" s="478" t="s">
        <v>121</v>
      </c>
      <c r="D39" s="479"/>
      <c r="E39" s="480"/>
      <c r="F39" s="481" t="s">
        <v>266</v>
      </c>
      <c r="G39" s="482"/>
      <c r="I39" s="478" t="s">
        <v>118</v>
      </c>
      <c r="J39" s="483"/>
      <c r="K39" s="458"/>
      <c r="L39" s="475"/>
      <c r="N39" s="478" t="s">
        <v>516</v>
      </c>
      <c r="O39" s="763"/>
      <c r="P39" s="763"/>
      <c r="Q39" s="763"/>
      <c r="R39" s="763"/>
      <c r="S39" s="763"/>
    </row>
    <row r="40" spans="1:19" customFormat="1" ht="15" customHeight="1">
      <c r="A40" s="475"/>
      <c r="B40" s="475"/>
      <c r="C40" s="478" t="s">
        <v>422</v>
      </c>
      <c r="D40" s="758"/>
      <c r="E40" s="758"/>
      <c r="F40" s="758"/>
      <c r="G40" s="758"/>
      <c r="H40" s="475"/>
      <c r="I40" s="475"/>
      <c r="N40" s="458" t="s">
        <v>813</v>
      </c>
      <c r="O40" s="765"/>
      <c r="P40" s="765"/>
      <c r="R40" s="458" t="s">
        <v>968</v>
      </c>
      <c r="S40" s="484"/>
    </row>
    <row r="41" spans="1:19" customFormat="1" ht="5.0999999999999996" customHeight="1" thickBot="1">
      <c r="A41" s="475"/>
      <c r="B41" s="475"/>
      <c r="C41" s="478"/>
      <c r="D41" s="485"/>
      <c r="E41" s="486"/>
      <c r="F41" s="486"/>
      <c r="G41" s="486"/>
      <c r="H41" s="486"/>
      <c r="I41" s="486"/>
      <c r="J41" s="486"/>
      <c r="K41" s="486"/>
      <c r="L41" s="486"/>
      <c r="M41" s="486"/>
      <c r="N41" s="486"/>
      <c r="O41" s="475"/>
      <c r="P41" s="475"/>
      <c r="Q41" s="475"/>
      <c r="R41" s="475"/>
      <c r="S41" s="475"/>
    </row>
    <row r="42" spans="1:19" customFormat="1" thickBot="1">
      <c r="A42" s="467"/>
      <c r="B42" s="462"/>
      <c r="C42" s="421" t="s">
        <v>553</v>
      </c>
      <c r="D42" s="460"/>
      <c r="E42" s="462"/>
      <c r="F42" s="421" t="s">
        <v>554</v>
      </c>
      <c r="G42" s="460"/>
      <c r="H42" s="460"/>
      <c r="I42" s="460"/>
      <c r="J42" s="460"/>
      <c r="K42" s="462"/>
      <c r="L42" s="421" t="s">
        <v>556</v>
      </c>
      <c r="M42" s="421"/>
      <c r="N42" s="421"/>
      <c r="O42" s="460"/>
      <c r="P42" s="460"/>
      <c r="Q42" s="462"/>
      <c r="R42" s="470"/>
      <c r="S42" s="421" t="s">
        <v>555</v>
      </c>
    </row>
    <row r="43" spans="1:19" customFormat="1" ht="5.0999999999999996" customHeight="1" thickBot="1">
      <c r="A43" s="467"/>
      <c r="B43" s="470"/>
      <c r="C43" s="421"/>
      <c r="D43" s="460"/>
      <c r="E43" s="470"/>
      <c r="F43" s="421"/>
      <c r="G43" s="460"/>
      <c r="H43" s="460"/>
      <c r="I43" s="460"/>
      <c r="J43" s="460"/>
      <c r="K43" s="470"/>
      <c r="L43" s="421"/>
      <c r="M43" s="421"/>
      <c r="N43" s="421"/>
      <c r="O43" s="460"/>
      <c r="P43" s="460"/>
      <c r="Q43" s="470"/>
      <c r="R43" s="470"/>
      <c r="S43" s="421"/>
    </row>
    <row r="44" spans="1:19" customFormat="1" thickBot="1">
      <c r="A44" s="467"/>
      <c r="B44" s="462"/>
      <c r="C44" s="421" t="s">
        <v>551</v>
      </c>
      <c r="D44" s="460"/>
      <c r="E44" s="462"/>
      <c r="F44" s="421" t="s">
        <v>552</v>
      </c>
      <c r="G44" s="460"/>
      <c r="H44" s="460"/>
      <c r="I44" s="460"/>
      <c r="J44" s="460"/>
      <c r="K44" s="462"/>
      <c r="L44" s="421" t="s">
        <v>969</v>
      </c>
      <c r="M44" s="421"/>
      <c r="N44" s="421"/>
      <c r="O44" s="766"/>
      <c r="P44" s="766"/>
      <c r="Q44" s="766"/>
      <c r="R44" s="766"/>
      <c r="S44" s="766"/>
    </row>
    <row r="45" spans="1:19" customFormat="1" ht="5.0999999999999996" customHeight="1" thickBot="1">
      <c r="A45" s="472"/>
      <c r="B45" s="473"/>
      <c r="C45" s="473"/>
      <c r="D45" s="473"/>
      <c r="E45" s="473"/>
      <c r="F45" s="473"/>
      <c r="G45" s="473"/>
      <c r="H45" s="473"/>
      <c r="I45" s="473"/>
      <c r="J45" s="473"/>
      <c r="K45" s="473"/>
      <c r="L45" s="473"/>
      <c r="M45" s="473"/>
      <c r="N45" s="473"/>
      <c r="O45" s="473"/>
      <c r="P45" s="473"/>
      <c r="Q45" s="473"/>
      <c r="R45" s="473"/>
      <c r="S45" s="473"/>
    </row>
    <row r="46" spans="1:19" customFormat="1" ht="5.0999999999999996" customHeight="1" thickTop="1" thickBot="1">
      <c r="A46" s="421"/>
      <c r="B46" s="421"/>
      <c r="C46" s="421"/>
      <c r="D46" s="421"/>
      <c r="E46" s="421"/>
      <c r="F46" s="421"/>
      <c r="G46" s="421"/>
      <c r="H46" s="421"/>
      <c r="I46" s="421"/>
      <c r="J46" s="421"/>
      <c r="K46" s="421"/>
      <c r="L46" s="421"/>
      <c r="M46" s="421"/>
      <c r="N46" s="421"/>
      <c r="O46" s="421"/>
      <c r="P46" s="421"/>
      <c r="Q46" s="421"/>
      <c r="R46" s="421"/>
      <c r="S46" s="421"/>
    </row>
    <row r="47" spans="1:19" customFormat="1" thickBot="1">
      <c r="A47" s="456">
        <v>4</v>
      </c>
      <c r="B47" s="457" t="s">
        <v>119</v>
      </c>
      <c r="C47" s="457"/>
      <c r="D47" s="457"/>
      <c r="E47" s="462"/>
      <c r="F47" s="421" t="s">
        <v>120</v>
      </c>
      <c r="J47" s="421"/>
      <c r="K47" s="462"/>
      <c r="L47" s="421" t="s">
        <v>970</v>
      </c>
      <c r="M47" s="421"/>
      <c r="N47" s="421"/>
      <c r="O47" s="475"/>
      <c r="Q47" s="421"/>
      <c r="R47" s="421"/>
      <c r="S47" s="421"/>
    </row>
    <row r="48" spans="1:19" customFormat="1" ht="5.0999999999999996" customHeight="1">
      <c r="A48" s="467"/>
      <c r="B48" s="457"/>
      <c r="C48" s="457"/>
      <c r="D48" s="421"/>
      <c r="G48" s="459"/>
      <c r="H48" s="459"/>
      <c r="I48" s="459"/>
      <c r="J48" s="459"/>
    </row>
    <row r="49" spans="1:19" customFormat="1" ht="14.1" customHeight="1">
      <c r="A49" s="476"/>
      <c r="C49" s="458" t="s">
        <v>400</v>
      </c>
      <c r="D49" s="760"/>
      <c r="E49" s="760"/>
      <c r="F49" s="760"/>
      <c r="G49" s="760"/>
      <c r="H49" s="760"/>
      <c r="I49" s="760"/>
      <c r="J49" s="760"/>
      <c r="M49" s="477"/>
      <c r="N49" s="477" t="s">
        <v>450</v>
      </c>
      <c r="O49" s="761"/>
      <c r="P49" s="761"/>
      <c r="Q49" s="761"/>
      <c r="R49" s="761"/>
      <c r="S49" s="761"/>
    </row>
    <row r="50" spans="1:19" customFormat="1" ht="14.1" customHeight="1">
      <c r="C50" s="458" t="s">
        <v>967</v>
      </c>
      <c r="D50" s="761"/>
      <c r="E50" s="760"/>
      <c r="F50" s="760"/>
      <c r="G50" s="760"/>
      <c r="H50" s="760"/>
      <c r="I50" s="760"/>
      <c r="J50" s="760"/>
      <c r="K50" s="458"/>
      <c r="M50" s="477"/>
      <c r="N50" s="477" t="s">
        <v>82</v>
      </c>
      <c r="O50" s="764"/>
      <c r="P50" s="764"/>
      <c r="Q50" s="764"/>
      <c r="R50" s="764"/>
      <c r="S50" s="764"/>
    </row>
    <row r="51" spans="1:19" customFormat="1" ht="14.1" customHeight="1">
      <c r="A51" s="475"/>
      <c r="B51" s="475"/>
      <c r="C51" s="478" t="s">
        <v>121</v>
      </c>
      <c r="D51" s="479"/>
      <c r="E51" s="480"/>
      <c r="F51" s="481" t="s">
        <v>266</v>
      </c>
      <c r="G51" s="482"/>
      <c r="H51" s="488"/>
      <c r="I51" s="481" t="s">
        <v>118</v>
      </c>
      <c r="J51" s="483"/>
      <c r="K51" s="458"/>
      <c r="L51" s="475"/>
      <c r="N51" s="478" t="s">
        <v>516</v>
      </c>
      <c r="O51" s="763"/>
      <c r="P51" s="763"/>
      <c r="Q51" s="763"/>
      <c r="R51" s="763"/>
      <c r="S51" s="763"/>
    </row>
    <row r="52" spans="1:19" customFormat="1" ht="15" customHeight="1">
      <c r="A52" s="475"/>
      <c r="B52" s="475"/>
      <c r="C52" s="478" t="s">
        <v>422</v>
      </c>
      <c r="D52" s="758"/>
      <c r="E52" s="758"/>
      <c r="F52" s="758"/>
      <c r="G52" s="758"/>
      <c r="H52" s="478"/>
      <c r="I52" s="489"/>
      <c r="J52" s="478"/>
      <c r="K52" s="458"/>
      <c r="N52" s="458" t="s">
        <v>813</v>
      </c>
      <c r="O52" s="759"/>
      <c r="P52" s="765"/>
      <c r="R52" s="458" t="s">
        <v>968</v>
      </c>
      <c r="S52" s="484"/>
    </row>
    <row r="53" spans="1:19" customFormat="1" ht="5.0999999999999996" customHeight="1" thickBot="1">
      <c r="A53" s="472"/>
      <c r="B53" s="473"/>
      <c r="C53" s="473"/>
      <c r="D53" s="473"/>
      <c r="E53" s="473"/>
      <c r="F53" s="473"/>
      <c r="G53" s="473"/>
      <c r="H53" s="473"/>
      <c r="I53" s="473"/>
      <c r="J53" s="473"/>
      <c r="K53" s="473"/>
      <c r="L53" s="473"/>
      <c r="M53" s="473"/>
      <c r="N53" s="473"/>
      <c r="O53" s="473"/>
      <c r="P53" s="472"/>
      <c r="Q53" s="472"/>
      <c r="R53" s="472"/>
      <c r="S53" s="472"/>
    </row>
    <row r="54" spans="1:19" customFormat="1" ht="5.0999999999999996" customHeight="1" thickTop="1" thickBot="1">
      <c r="B54" s="421"/>
      <c r="C54" s="421"/>
      <c r="D54" s="421"/>
      <c r="E54" s="421"/>
      <c r="F54" s="421"/>
      <c r="G54" s="421"/>
      <c r="H54" s="421"/>
      <c r="I54" s="421"/>
      <c r="J54" s="421"/>
      <c r="K54" s="421"/>
      <c r="L54" s="421"/>
      <c r="M54" s="421"/>
      <c r="N54" s="421"/>
      <c r="O54" s="421"/>
    </row>
    <row r="55" spans="1:19" customFormat="1" thickBot="1">
      <c r="A55" s="456">
        <v>5</v>
      </c>
      <c r="B55" s="457" t="s">
        <v>645</v>
      </c>
      <c r="C55" s="457"/>
      <c r="D55" s="457"/>
      <c r="E55" s="457"/>
      <c r="F55" s="421"/>
      <c r="I55" s="462"/>
      <c r="J55" s="421" t="s">
        <v>120</v>
      </c>
      <c r="K55" s="462"/>
      <c r="L55" s="421" t="s">
        <v>970</v>
      </c>
      <c r="M55" s="421"/>
      <c r="N55" s="421"/>
      <c r="O55" s="421"/>
      <c r="P55" s="421"/>
      <c r="Q55" s="421"/>
      <c r="R55" s="421"/>
      <c r="S55" s="421"/>
    </row>
    <row r="56" spans="1:19" customFormat="1" ht="5.0999999999999996" customHeight="1">
      <c r="A56" s="467"/>
      <c r="B56" s="457"/>
      <c r="C56" s="457"/>
      <c r="D56" s="421"/>
      <c r="G56" s="459"/>
      <c r="H56" s="459"/>
      <c r="I56" s="459"/>
    </row>
    <row r="57" spans="1:19" customFormat="1" ht="14.1" customHeight="1">
      <c r="A57" s="476"/>
      <c r="B57" s="490" t="s">
        <v>595</v>
      </c>
      <c r="C57" s="458" t="s">
        <v>400</v>
      </c>
      <c r="D57" s="760"/>
      <c r="E57" s="760"/>
      <c r="F57" s="760"/>
      <c r="G57" s="760"/>
      <c r="H57" s="760"/>
      <c r="I57" s="760"/>
      <c r="J57" s="760"/>
      <c r="M57" s="477"/>
      <c r="N57" s="477" t="s">
        <v>450</v>
      </c>
      <c r="O57" s="761"/>
      <c r="P57" s="761"/>
      <c r="Q57" s="761"/>
      <c r="R57" s="761"/>
      <c r="S57" s="761"/>
    </row>
    <row r="58" spans="1:19" customFormat="1" ht="14.1" customHeight="1">
      <c r="C58" s="458" t="s">
        <v>967</v>
      </c>
      <c r="D58" s="761"/>
      <c r="E58" s="760"/>
      <c r="F58" s="760"/>
      <c r="G58" s="760"/>
      <c r="H58" s="760"/>
      <c r="I58" s="760"/>
      <c r="J58" s="760"/>
      <c r="K58" s="458"/>
      <c r="M58" s="477"/>
      <c r="N58" s="477" t="s">
        <v>82</v>
      </c>
      <c r="O58" s="764"/>
      <c r="P58" s="764"/>
      <c r="Q58" s="764"/>
      <c r="R58" s="764"/>
      <c r="S58" s="764"/>
    </row>
    <row r="59" spans="1:19" customFormat="1" ht="14.1" customHeight="1">
      <c r="A59" s="475"/>
      <c r="B59" s="475"/>
      <c r="C59" s="478" t="s">
        <v>121</v>
      </c>
      <c r="D59" s="479"/>
      <c r="E59" s="480"/>
      <c r="F59" s="481" t="s">
        <v>266</v>
      </c>
      <c r="G59" s="482"/>
      <c r="H59" s="488"/>
      <c r="I59" s="481" t="s">
        <v>118</v>
      </c>
      <c r="J59" s="483"/>
      <c r="K59" s="458"/>
      <c r="L59" s="475"/>
      <c r="N59" s="478" t="s">
        <v>516</v>
      </c>
      <c r="O59" s="763"/>
      <c r="P59" s="763"/>
      <c r="Q59" s="763"/>
      <c r="R59" s="763"/>
      <c r="S59" s="763"/>
    </row>
    <row r="60" spans="1:19" customFormat="1" ht="15" customHeight="1">
      <c r="A60" s="475"/>
      <c r="B60" s="475"/>
      <c r="C60" s="478" t="s">
        <v>422</v>
      </c>
      <c r="D60" s="758"/>
      <c r="E60" s="758"/>
      <c r="F60" s="758"/>
      <c r="G60" s="758"/>
      <c r="H60" s="478"/>
      <c r="I60" s="489"/>
      <c r="J60" s="478"/>
      <c r="K60" s="458"/>
      <c r="N60" s="478" t="s">
        <v>813</v>
      </c>
      <c r="O60" s="759"/>
      <c r="P60" s="759"/>
      <c r="R60" s="458" t="s">
        <v>968</v>
      </c>
      <c r="S60" s="484"/>
    </row>
    <row r="61" spans="1:19" customFormat="1" ht="3.9" customHeight="1" thickBot="1">
      <c r="A61" s="472"/>
      <c r="B61" s="473"/>
      <c r="C61" s="473"/>
      <c r="D61" s="473"/>
      <c r="E61" s="473"/>
      <c r="F61" s="473"/>
      <c r="G61" s="473"/>
      <c r="H61" s="473"/>
      <c r="I61" s="473"/>
      <c r="J61" s="473"/>
      <c r="K61" s="473"/>
      <c r="L61" s="491"/>
      <c r="M61" s="491"/>
      <c r="N61" s="491"/>
      <c r="O61" s="491"/>
      <c r="P61" s="491"/>
      <c r="Q61" s="492"/>
      <c r="R61" s="493"/>
      <c r="S61" s="494"/>
    </row>
    <row r="62" spans="1:19" customFormat="1" ht="5.0999999999999996" customHeight="1" thickTop="1" thickBot="1">
      <c r="B62" s="421"/>
      <c r="C62" s="421"/>
      <c r="D62" s="421"/>
      <c r="E62" s="421"/>
      <c r="F62" s="421"/>
      <c r="G62" s="421"/>
      <c r="H62" s="421"/>
      <c r="I62" s="421"/>
      <c r="J62" s="421"/>
      <c r="K62" s="421"/>
      <c r="L62" s="421"/>
      <c r="M62" s="421"/>
      <c r="N62" s="421"/>
    </row>
    <row r="63" spans="1:19" customFormat="1" thickBot="1">
      <c r="B63" s="421"/>
      <c r="C63" s="421"/>
      <c r="D63" s="421"/>
      <c r="E63" s="421"/>
      <c r="F63" s="421"/>
      <c r="G63" s="421"/>
      <c r="H63" s="421"/>
      <c r="I63" s="462"/>
      <c r="J63" s="421" t="s">
        <v>120</v>
      </c>
      <c r="K63" s="462"/>
      <c r="L63" s="421" t="s">
        <v>970</v>
      </c>
      <c r="M63" s="421"/>
      <c r="N63" s="421"/>
    </row>
    <row r="64" spans="1:19" customFormat="1" ht="14.1" customHeight="1">
      <c r="A64" s="476"/>
      <c r="B64" s="490" t="s">
        <v>596</v>
      </c>
      <c r="C64" s="458" t="s">
        <v>400</v>
      </c>
      <c r="D64" s="760"/>
      <c r="E64" s="760"/>
      <c r="F64" s="760"/>
      <c r="G64" s="760"/>
      <c r="H64" s="760"/>
      <c r="I64" s="760"/>
      <c r="J64" s="760"/>
      <c r="M64" s="477"/>
      <c r="N64" s="477" t="s">
        <v>450</v>
      </c>
      <c r="O64" s="761"/>
      <c r="P64" s="761"/>
      <c r="Q64" s="761"/>
      <c r="R64" s="761"/>
      <c r="S64" s="761"/>
    </row>
    <row r="65" spans="1:19" customFormat="1" ht="14.1" customHeight="1">
      <c r="C65" s="458" t="s">
        <v>967</v>
      </c>
      <c r="D65" s="761"/>
      <c r="E65" s="760"/>
      <c r="F65" s="760"/>
      <c r="G65" s="760"/>
      <c r="H65" s="760"/>
      <c r="I65" s="760"/>
      <c r="J65" s="760"/>
      <c r="K65" s="458"/>
      <c r="M65" s="477"/>
      <c r="N65" s="477" t="s">
        <v>82</v>
      </c>
      <c r="O65" s="764"/>
      <c r="P65" s="764"/>
      <c r="Q65" s="764"/>
      <c r="R65" s="764"/>
      <c r="S65" s="764"/>
    </row>
    <row r="66" spans="1:19" customFormat="1" ht="14.1" customHeight="1">
      <c r="A66" s="475"/>
      <c r="B66" s="475"/>
      <c r="C66" s="478" t="s">
        <v>121</v>
      </c>
      <c r="D66" s="479"/>
      <c r="E66" s="480"/>
      <c r="F66" s="481" t="s">
        <v>266</v>
      </c>
      <c r="G66" s="482"/>
      <c r="H66" s="488"/>
      <c r="I66" s="481" t="s">
        <v>118</v>
      </c>
      <c r="J66" s="483"/>
      <c r="K66" s="458"/>
      <c r="L66" s="475"/>
      <c r="N66" s="478" t="s">
        <v>516</v>
      </c>
      <c r="O66" s="763"/>
      <c r="P66" s="763"/>
      <c r="Q66" s="763"/>
      <c r="R66" s="763"/>
      <c r="S66" s="763"/>
    </row>
    <row r="67" spans="1:19" customFormat="1" ht="14.1" customHeight="1">
      <c r="A67" s="495"/>
      <c r="B67" s="475"/>
      <c r="C67" s="478" t="s">
        <v>422</v>
      </c>
      <c r="D67" s="758"/>
      <c r="E67" s="758"/>
      <c r="F67" s="758"/>
      <c r="G67" s="758"/>
      <c r="H67" s="478"/>
      <c r="I67" s="478"/>
      <c r="J67" s="478"/>
      <c r="N67" s="478" t="s">
        <v>813</v>
      </c>
      <c r="O67" s="759"/>
      <c r="P67" s="759"/>
      <c r="R67" s="458" t="s">
        <v>968</v>
      </c>
      <c r="S67" s="484"/>
    </row>
    <row r="68" spans="1:19" customFormat="1" ht="5.0999999999999996" customHeight="1" thickBot="1">
      <c r="A68" s="492"/>
      <c r="B68" s="492"/>
      <c r="C68" s="496"/>
      <c r="D68" s="497"/>
      <c r="E68" s="492"/>
      <c r="F68" s="496"/>
      <c r="G68" s="498"/>
      <c r="H68" s="498"/>
      <c r="I68" s="498"/>
      <c r="J68" s="496"/>
      <c r="K68" s="499"/>
      <c r="L68" s="491"/>
      <c r="M68" s="491"/>
      <c r="N68" s="491"/>
      <c r="O68" s="491"/>
      <c r="P68" s="491"/>
      <c r="Q68" s="492"/>
      <c r="R68" s="493"/>
      <c r="S68" s="494"/>
    </row>
    <row r="69" spans="1:19" customFormat="1" ht="5.0999999999999996" customHeight="1" thickTop="1">
      <c r="A69" s="486"/>
      <c r="B69" s="475"/>
      <c r="C69" s="475"/>
      <c r="D69" s="475"/>
      <c r="E69" s="475"/>
      <c r="F69" s="475"/>
      <c r="G69" s="475"/>
      <c r="H69" s="421"/>
      <c r="I69" s="421"/>
      <c r="J69" s="421"/>
      <c r="K69" s="421"/>
      <c r="L69" s="421"/>
      <c r="M69" s="421"/>
      <c r="N69" s="421"/>
      <c r="O69" s="421"/>
      <c r="P69" s="421"/>
      <c r="Q69" s="421"/>
      <c r="R69" s="421"/>
    </row>
    <row r="70" spans="1:19" customFormat="1" ht="13.2">
      <c r="A70" s="500">
        <v>6</v>
      </c>
      <c r="B70" s="457" t="s">
        <v>449</v>
      </c>
      <c r="D70" s="457"/>
      <c r="E70" s="457"/>
      <c r="F70" s="475" t="s">
        <v>842</v>
      </c>
      <c r="H70" s="501"/>
      <c r="J70" s="421"/>
      <c r="K70" s="421"/>
    </row>
    <row r="71" spans="1:19" customFormat="1" ht="5.0999999999999996" customHeight="1">
      <c r="A71" s="502"/>
    </row>
    <row r="72" spans="1:19" customFormat="1" ht="13.2">
      <c r="A72" s="476"/>
      <c r="C72" s="458" t="s">
        <v>400</v>
      </c>
      <c r="D72" s="760"/>
      <c r="E72" s="760"/>
      <c r="F72" s="760"/>
      <c r="G72" s="760"/>
      <c r="H72" s="760"/>
      <c r="I72" s="760"/>
      <c r="J72" s="760"/>
      <c r="L72" s="477"/>
      <c r="M72" s="477" t="s">
        <v>450</v>
      </c>
      <c r="N72" s="761"/>
      <c r="O72" s="761"/>
      <c r="P72" s="761"/>
      <c r="Q72" s="761"/>
      <c r="R72" s="761"/>
      <c r="S72" s="761"/>
    </row>
    <row r="73" spans="1:19" customFormat="1" ht="14.1" customHeight="1">
      <c r="A73" s="502"/>
      <c r="C73" s="458" t="s">
        <v>967</v>
      </c>
      <c r="D73" s="761"/>
      <c r="E73" s="760"/>
      <c r="F73" s="760"/>
      <c r="G73" s="760"/>
      <c r="H73" s="760"/>
      <c r="I73" s="760"/>
      <c r="J73" s="760"/>
      <c r="L73" s="477"/>
      <c r="M73" s="477" t="s">
        <v>82</v>
      </c>
      <c r="N73" s="762"/>
      <c r="O73" s="762"/>
      <c r="P73" s="762"/>
      <c r="Q73" s="762"/>
      <c r="R73" s="762"/>
      <c r="S73" s="762"/>
    </row>
    <row r="74" spans="1:19" customFormat="1" ht="14.1" customHeight="1">
      <c r="A74" s="495"/>
      <c r="B74" s="475"/>
      <c r="C74" s="478" t="s">
        <v>121</v>
      </c>
      <c r="D74" s="479"/>
      <c r="E74" s="480"/>
      <c r="F74" s="481" t="s">
        <v>266</v>
      </c>
      <c r="G74" s="482"/>
      <c r="H74" s="488"/>
      <c r="I74" s="481" t="s">
        <v>118</v>
      </c>
      <c r="J74" s="483"/>
      <c r="K74" s="475"/>
      <c r="M74" s="478" t="s">
        <v>516</v>
      </c>
      <c r="N74" s="763"/>
      <c r="O74" s="763"/>
      <c r="P74" s="763"/>
      <c r="Q74" s="763"/>
      <c r="R74" s="763"/>
      <c r="S74" s="763"/>
    </row>
    <row r="75" spans="1:19" customFormat="1" ht="14.1" customHeight="1">
      <c r="A75" s="495"/>
      <c r="B75" s="475"/>
      <c r="C75" s="478" t="s">
        <v>422</v>
      </c>
      <c r="D75" s="758"/>
      <c r="E75" s="758"/>
      <c r="F75" s="758"/>
      <c r="G75" s="758"/>
      <c r="H75" s="478"/>
      <c r="I75" s="478"/>
      <c r="J75" s="478"/>
      <c r="N75" s="478" t="s">
        <v>813</v>
      </c>
      <c r="O75" s="759"/>
      <c r="P75" s="759"/>
      <c r="R75" s="458" t="s">
        <v>968</v>
      </c>
      <c r="S75" s="484"/>
    </row>
    <row r="76" spans="1:19" customFormat="1" thickBot="1">
      <c r="A76" s="503"/>
      <c r="B76" s="503"/>
      <c r="C76" s="504"/>
      <c r="D76" s="504"/>
      <c r="E76" s="503"/>
      <c r="F76" s="503"/>
      <c r="G76" s="505"/>
      <c r="H76" s="506"/>
      <c r="I76" s="505"/>
      <c r="J76" s="506"/>
      <c r="K76" s="504"/>
      <c r="L76" s="504"/>
      <c r="M76" s="504"/>
      <c r="N76" s="504"/>
      <c r="O76" s="505"/>
      <c r="P76" s="504"/>
      <c r="Q76" s="507"/>
      <c r="R76" s="507"/>
      <c r="S76" s="507"/>
    </row>
    <row r="77" spans="1:19" customFormat="1" ht="13.2">
      <c r="A77" s="421"/>
      <c r="B77" s="421"/>
      <c r="C77" s="460"/>
      <c r="D77" s="460"/>
      <c r="E77" s="421"/>
      <c r="F77" s="421"/>
      <c r="G77" s="458"/>
      <c r="H77" s="470"/>
      <c r="I77" s="458"/>
      <c r="J77" s="470"/>
      <c r="K77" s="460"/>
      <c r="L77" s="460"/>
      <c r="M77" s="460"/>
      <c r="N77" s="460"/>
      <c r="O77" s="458"/>
      <c r="P77" s="460"/>
      <c r="S77" s="508" t="s">
        <v>971</v>
      </c>
    </row>
  </sheetData>
  <sheetProtection algorithmName="SHA-512" hashValue="qcIaXi568t8XRlkK9GxYTM+6A8BswKsmLzrUfFIomRDybThLfWqPdd21GEOx0XaZqWxewU44VclscFafY8ZYwA==" saltValue="bfeBJ7TpJfEkXWsg770/TQ==" spinCount="100000" sheet="1" selectLockedCells="1"/>
  <protectedRanges>
    <protectedRange sqref="S2 D9:S10 D11:E11 K11:N11 D12:J12 O12:S12 I15:K15 Q15:S15 B17 E17 I17 K17 Q17 G20 G22 I20 I22 M20:O20 S20 S22 D27:J27" name="Range1"/>
  </protectedRanges>
  <mergeCells count="48">
    <mergeCell ref="O39:S39"/>
    <mergeCell ref="M28:O28"/>
    <mergeCell ref="D37:J37"/>
    <mergeCell ref="O37:S37"/>
    <mergeCell ref="D38:J38"/>
    <mergeCell ref="O38:S38"/>
    <mergeCell ref="P2:R2"/>
    <mergeCell ref="Q15:S15"/>
    <mergeCell ref="C5:S5"/>
    <mergeCell ref="I15:K15"/>
    <mergeCell ref="M20:O20"/>
    <mergeCell ref="D9:S9"/>
    <mergeCell ref="D10:S10"/>
    <mergeCell ref="D11:E11"/>
    <mergeCell ref="D12:J12"/>
    <mergeCell ref="O12:S12"/>
    <mergeCell ref="K11:N11"/>
    <mergeCell ref="O64:S64"/>
    <mergeCell ref="D58:J58"/>
    <mergeCell ref="O58:S58"/>
    <mergeCell ref="O59:S59"/>
    <mergeCell ref="D60:G60"/>
    <mergeCell ref="O60:P60"/>
    <mergeCell ref="D64:J64"/>
    <mergeCell ref="O40:P40"/>
    <mergeCell ref="O44:S44"/>
    <mergeCell ref="D49:J49"/>
    <mergeCell ref="D50:J50"/>
    <mergeCell ref="O50:S50"/>
    <mergeCell ref="O49:S49"/>
    <mergeCell ref="D40:G40"/>
    <mergeCell ref="O51:S51"/>
    <mergeCell ref="D52:G52"/>
    <mergeCell ref="O52:P52"/>
    <mergeCell ref="D57:J57"/>
    <mergeCell ref="O57:S57"/>
    <mergeCell ref="D65:J65"/>
    <mergeCell ref="O65:S65"/>
    <mergeCell ref="O66:S66"/>
    <mergeCell ref="D67:G67"/>
    <mergeCell ref="O67:P67"/>
    <mergeCell ref="D75:G75"/>
    <mergeCell ref="O75:P75"/>
    <mergeCell ref="D72:J72"/>
    <mergeCell ref="N72:S72"/>
    <mergeCell ref="D73:J73"/>
    <mergeCell ref="N73:S73"/>
    <mergeCell ref="N74:S74"/>
  </mergeCells>
  <phoneticPr fontId="5" type="noConversion"/>
  <printOptions horizontalCentered="1" verticalCentered="1"/>
  <pageMargins left="0.2" right="0.2" top="0.5" bottom="0.25" header="0.25" footer="0.25"/>
  <pageSetup scale="85"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pageSetUpPr fitToPage="1"/>
  </sheetPr>
  <dimension ref="A1:X72"/>
  <sheetViews>
    <sheetView view="pageBreakPreview" topLeftCell="A6" zoomScaleNormal="100" zoomScaleSheetLayoutView="100" workbookViewId="0">
      <selection activeCell="A11" sqref="A11:T59"/>
    </sheetView>
  </sheetViews>
  <sheetFormatPr defaultColWidth="8.88671875" defaultRowHeight="13.8"/>
  <cols>
    <col min="1" max="1" width="2.5546875" style="1" customWidth="1"/>
    <col min="2" max="2" width="3.5546875" style="1" customWidth="1"/>
    <col min="3" max="3" width="9.44140625" style="1" customWidth="1"/>
    <col min="4" max="4" width="12.44140625" style="1" customWidth="1"/>
    <col min="5" max="5" width="3.5546875" style="1" customWidth="1"/>
    <col min="6" max="6" width="1.5546875" style="1" customWidth="1"/>
    <col min="7" max="7" width="3.44140625" style="1" customWidth="1"/>
    <col min="8" max="8" width="8" style="1" customWidth="1"/>
    <col min="9" max="9" width="11.44140625" style="1" customWidth="1"/>
    <col min="10" max="12" width="3.5546875" style="1" customWidth="1"/>
    <col min="13" max="13" width="4.44140625" style="1" customWidth="1"/>
    <col min="14" max="14" width="3.5546875" style="1" customWidth="1"/>
    <col min="15" max="15" width="8.44140625" style="1" customWidth="1"/>
    <col min="16" max="16" width="3.5546875" style="1" customWidth="1"/>
    <col min="17" max="17" width="2" style="1" customWidth="1"/>
    <col min="18" max="18" width="12.5546875" style="1" customWidth="1"/>
    <col min="19" max="19" width="8.88671875" style="1" customWidth="1"/>
    <col min="20" max="20" width="10.88671875" style="1" customWidth="1"/>
    <col min="21" max="16384" width="8.88671875" style="1"/>
  </cols>
  <sheetData>
    <row r="1" spans="1:24" ht="6" customHeight="1" thickBot="1">
      <c r="A1" s="59"/>
      <c r="B1" s="32"/>
      <c r="C1" s="32"/>
      <c r="D1" s="32"/>
      <c r="E1" s="32"/>
      <c r="F1" s="32"/>
      <c r="G1" s="32"/>
      <c r="H1" s="32"/>
      <c r="I1" s="32"/>
      <c r="J1" s="32"/>
      <c r="K1" s="32"/>
      <c r="L1" s="32"/>
      <c r="M1" s="32"/>
      <c r="N1" s="32"/>
      <c r="O1" s="32"/>
      <c r="P1" s="32"/>
      <c r="Q1" s="32"/>
      <c r="R1" s="32"/>
      <c r="S1" s="32"/>
      <c r="T1" s="32"/>
    </row>
    <row r="2" spans="1:24" ht="14.4" thickTop="1">
      <c r="A2" s="29">
        <v>7</v>
      </c>
      <c r="B2" s="60" t="s">
        <v>557</v>
      </c>
      <c r="C2" s="7"/>
      <c r="H2" s="1" t="s">
        <v>685</v>
      </c>
    </row>
    <row r="3" spans="1:24" ht="5.25" customHeight="1"/>
    <row r="4" spans="1:24" ht="14.1" customHeight="1">
      <c r="B4" s="779" t="s">
        <v>898</v>
      </c>
      <c r="C4" s="779"/>
      <c r="D4" s="779"/>
      <c r="E4" s="779"/>
      <c r="F4" s="779"/>
      <c r="G4" s="779"/>
      <c r="H4" s="779"/>
      <c r="I4" s="779"/>
      <c r="J4" s="779"/>
      <c r="K4" s="779"/>
      <c r="L4" s="779"/>
      <c r="M4" s="779"/>
      <c r="N4" s="779"/>
      <c r="O4" s="779"/>
      <c r="P4" s="779"/>
      <c r="Q4" s="779"/>
      <c r="R4" s="779"/>
      <c r="S4" s="7"/>
      <c r="T4" s="7"/>
      <c r="W4" s="7"/>
      <c r="X4" s="7"/>
    </row>
    <row r="5" spans="1:24" s="61" customFormat="1" ht="14.25" customHeight="1">
      <c r="B5" s="399" t="s">
        <v>595</v>
      </c>
      <c r="C5" s="789" t="s">
        <v>861</v>
      </c>
      <c r="D5" s="789"/>
      <c r="E5" s="789"/>
      <c r="F5" s="789"/>
      <c r="G5" s="789"/>
      <c r="H5" s="789"/>
      <c r="I5" s="789"/>
      <c r="J5" s="789"/>
      <c r="K5" s="789"/>
      <c r="L5" s="789"/>
      <c r="M5" s="789"/>
      <c r="N5" s="789"/>
      <c r="O5" s="789"/>
      <c r="P5" s="789"/>
      <c r="Q5" s="789"/>
      <c r="R5" s="789"/>
      <c r="S5" s="789"/>
      <c r="T5" s="789"/>
    </row>
    <row r="6" spans="1:24" s="61" customFormat="1" ht="41.25" customHeight="1">
      <c r="B6" s="399" t="s">
        <v>596</v>
      </c>
      <c r="C6" s="779" t="s">
        <v>823</v>
      </c>
      <c r="D6" s="779"/>
      <c r="E6" s="779"/>
      <c r="F6" s="779"/>
      <c r="G6" s="779"/>
      <c r="H6" s="779"/>
      <c r="I6" s="779"/>
      <c r="J6" s="779"/>
      <c r="K6" s="779"/>
      <c r="L6" s="779"/>
      <c r="M6" s="779"/>
      <c r="N6" s="779"/>
      <c r="O6" s="779"/>
      <c r="P6" s="779"/>
      <c r="Q6" s="779"/>
      <c r="R6" s="779"/>
      <c r="S6" s="779"/>
      <c r="T6" s="779"/>
    </row>
    <row r="7" spans="1:24" s="61" customFormat="1" ht="15" customHeight="1">
      <c r="B7" s="399" t="s">
        <v>682</v>
      </c>
      <c r="C7" s="779" t="s">
        <v>824</v>
      </c>
      <c r="D7" s="779"/>
      <c r="E7" s="779"/>
      <c r="F7" s="779"/>
      <c r="G7" s="779"/>
      <c r="H7" s="779"/>
      <c r="I7" s="779"/>
      <c r="J7" s="779"/>
      <c r="K7" s="779"/>
      <c r="L7" s="779"/>
      <c r="M7" s="779"/>
      <c r="N7" s="779"/>
      <c r="O7" s="779"/>
      <c r="P7" s="779"/>
      <c r="Q7" s="779"/>
      <c r="R7" s="779"/>
      <c r="S7" s="779"/>
      <c r="T7" s="779"/>
    </row>
    <row r="8" spans="1:24" s="61" customFormat="1" ht="30" customHeight="1">
      <c r="B8" s="399" t="s">
        <v>683</v>
      </c>
      <c r="C8" s="779" t="s">
        <v>720</v>
      </c>
      <c r="D8" s="779"/>
      <c r="E8" s="779"/>
      <c r="F8" s="779"/>
      <c r="G8" s="779"/>
      <c r="H8" s="779"/>
      <c r="I8" s="779"/>
      <c r="J8" s="779"/>
      <c r="K8" s="779"/>
      <c r="L8" s="779"/>
      <c r="M8" s="779"/>
      <c r="N8" s="779"/>
      <c r="O8" s="779"/>
      <c r="P8" s="779"/>
      <c r="Q8" s="779"/>
      <c r="R8" s="779"/>
      <c r="S8" s="779"/>
      <c r="T8" s="779"/>
    </row>
    <row r="9" spans="1:24" s="61" customFormat="1" ht="47.25" customHeight="1">
      <c r="B9" s="399" t="s">
        <v>684</v>
      </c>
      <c r="C9" s="779" t="s">
        <v>688</v>
      </c>
      <c r="D9" s="779"/>
      <c r="E9" s="779"/>
      <c r="F9" s="779"/>
      <c r="G9" s="779"/>
      <c r="H9" s="779"/>
      <c r="I9" s="779"/>
      <c r="J9" s="779"/>
      <c r="K9" s="779"/>
      <c r="L9" s="779"/>
      <c r="M9" s="779"/>
      <c r="N9" s="779"/>
      <c r="O9" s="779"/>
      <c r="P9" s="779"/>
      <c r="Q9" s="779"/>
      <c r="R9" s="779"/>
      <c r="S9" s="779"/>
      <c r="T9" s="779"/>
    </row>
    <row r="10" spans="1:24" s="61" customFormat="1" ht="40.35" customHeight="1" thickBot="1">
      <c r="B10" s="399" t="s">
        <v>686</v>
      </c>
      <c r="C10" s="779" t="s">
        <v>687</v>
      </c>
      <c r="D10" s="779"/>
      <c r="E10" s="779"/>
      <c r="F10" s="779"/>
      <c r="G10" s="779"/>
      <c r="H10" s="779"/>
      <c r="I10" s="779"/>
      <c r="J10" s="779"/>
      <c r="K10" s="779"/>
      <c r="L10" s="779"/>
      <c r="M10" s="779"/>
      <c r="N10" s="779"/>
      <c r="O10" s="779"/>
      <c r="P10" s="779"/>
      <c r="Q10" s="779"/>
      <c r="R10" s="779"/>
      <c r="S10" s="779"/>
      <c r="T10" s="779"/>
    </row>
    <row r="11" spans="1:24" s="61" customFormat="1" ht="29.1" customHeight="1">
      <c r="A11" s="780"/>
      <c r="B11" s="781"/>
      <c r="C11" s="781"/>
      <c r="D11" s="781"/>
      <c r="E11" s="781"/>
      <c r="F11" s="781"/>
      <c r="G11" s="781"/>
      <c r="H11" s="781"/>
      <c r="I11" s="781"/>
      <c r="J11" s="781"/>
      <c r="K11" s="781"/>
      <c r="L11" s="781"/>
      <c r="M11" s="781"/>
      <c r="N11" s="781"/>
      <c r="O11" s="781"/>
      <c r="P11" s="781"/>
      <c r="Q11" s="781"/>
      <c r="R11" s="781"/>
      <c r="S11" s="781"/>
      <c r="T11" s="782"/>
    </row>
    <row r="12" spans="1:24" s="61" customFormat="1" ht="29.1" customHeight="1">
      <c r="A12" s="783"/>
      <c r="B12" s="784"/>
      <c r="C12" s="784"/>
      <c r="D12" s="784"/>
      <c r="E12" s="784"/>
      <c r="F12" s="784"/>
      <c r="G12" s="784"/>
      <c r="H12" s="784"/>
      <c r="I12" s="784"/>
      <c r="J12" s="784"/>
      <c r="K12" s="784"/>
      <c r="L12" s="784"/>
      <c r="M12" s="784"/>
      <c r="N12" s="784"/>
      <c r="O12" s="784"/>
      <c r="P12" s="784"/>
      <c r="Q12" s="784"/>
      <c r="R12" s="784"/>
      <c r="S12" s="784"/>
      <c r="T12" s="785"/>
    </row>
    <row r="13" spans="1:24" s="61" customFormat="1" ht="29.1" customHeight="1">
      <c r="A13" s="783"/>
      <c r="B13" s="784"/>
      <c r="C13" s="784"/>
      <c r="D13" s="784"/>
      <c r="E13" s="784"/>
      <c r="F13" s="784"/>
      <c r="G13" s="784"/>
      <c r="H13" s="784"/>
      <c r="I13" s="784"/>
      <c r="J13" s="784"/>
      <c r="K13" s="784"/>
      <c r="L13" s="784"/>
      <c r="M13" s="784"/>
      <c r="N13" s="784"/>
      <c r="O13" s="784"/>
      <c r="P13" s="784"/>
      <c r="Q13" s="784"/>
      <c r="R13" s="784"/>
      <c r="S13" s="784"/>
      <c r="T13" s="785"/>
    </row>
    <row r="14" spans="1:24" s="61" customFormat="1" ht="29.1" customHeight="1">
      <c r="A14" s="783"/>
      <c r="B14" s="784"/>
      <c r="C14" s="784"/>
      <c r="D14" s="784"/>
      <c r="E14" s="784"/>
      <c r="F14" s="784"/>
      <c r="G14" s="784"/>
      <c r="H14" s="784"/>
      <c r="I14" s="784"/>
      <c r="J14" s="784"/>
      <c r="K14" s="784"/>
      <c r="L14" s="784"/>
      <c r="M14" s="784"/>
      <c r="N14" s="784"/>
      <c r="O14" s="784"/>
      <c r="P14" s="784"/>
      <c r="Q14" s="784"/>
      <c r="R14" s="784"/>
      <c r="S14" s="784"/>
      <c r="T14" s="785"/>
    </row>
    <row r="15" spans="1:24" s="61" customFormat="1" ht="29.1" customHeight="1">
      <c r="A15" s="783"/>
      <c r="B15" s="784"/>
      <c r="C15" s="784"/>
      <c r="D15" s="784"/>
      <c r="E15" s="784"/>
      <c r="F15" s="784"/>
      <c r="G15" s="784"/>
      <c r="H15" s="784"/>
      <c r="I15" s="784"/>
      <c r="J15" s="784"/>
      <c r="K15" s="784"/>
      <c r="L15" s="784"/>
      <c r="M15" s="784"/>
      <c r="N15" s="784"/>
      <c r="O15" s="784"/>
      <c r="P15" s="784"/>
      <c r="Q15" s="784"/>
      <c r="R15" s="784"/>
      <c r="S15" s="784"/>
      <c r="T15" s="785"/>
    </row>
    <row r="16" spans="1:24" ht="5.0999999999999996" customHeight="1">
      <c r="A16" s="783"/>
      <c r="B16" s="784"/>
      <c r="C16" s="784"/>
      <c r="D16" s="784"/>
      <c r="E16" s="784"/>
      <c r="F16" s="784"/>
      <c r="G16" s="784"/>
      <c r="H16" s="784"/>
      <c r="I16" s="784"/>
      <c r="J16" s="784"/>
      <c r="K16" s="784"/>
      <c r="L16" s="784"/>
      <c r="M16" s="784"/>
      <c r="N16" s="784"/>
      <c r="O16" s="784"/>
      <c r="P16" s="784"/>
      <c r="Q16" s="784"/>
      <c r="R16" s="784"/>
      <c r="S16" s="784"/>
      <c r="T16" s="785"/>
    </row>
    <row r="17" spans="1:20" ht="27.9" customHeight="1">
      <c r="A17" s="783"/>
      <c r="B17" s="784"/>
      <c r="C17" s="784"/>
      <c r="D17" s="784"/>
      <c r="E17" s="784"/>
      <c r="F17" s="784"/>
      <c r="G17" s="784"/>
      <c r="H17" s="784"/>
      <c r="I17" s="784"/>
      <c r="J17" s="784"/>
      <c r="K17" s="784"/>
      <c r="L17" s="784"/>
      <c r="M17" s="784"/>
      <c r="N17" s="784"/>
      <c r="O17" s="784"/>
      <c r="P17" s="784"/>
      <c r="Q17" s="784"/>
      <c r="R17" s="784"/>
      <c r="S17" s="784"/>
      <c r="T17" s="785"/>
    </row>
    <row r="18" spans="1:20" ht="27.9" customHeight="1">
      <c r="A18" s="783"/>
      <c r="B18" s="784"/>
      <c r="C18" s="784"/>
      <c r="D18" s="784"/>
      <c r="E18" s="784"/>
      <c r="F18" s="784"/>
      <c r="G18" s="784"/>
      <c r="H18" s="784"/>
      <c r="I18" s="784"/>
      <c r="J18" s="784"/>
      <c r="K18" s="784"/>
      <c r="L18" s="784"/>
      <c r="M18" s="784"/>
      <c r="N18" s="784"/>
      <c r="O18" s="784"/>
      <c r="P18" s="784"/>
      <c r="Q18" s="784"/>
      <c r="R18" s="784"/>
      <c r="S18" s="784"/>
      <c r="T18" s="785"/>
    </row>
    <row r="19" spans="1:20" ht="27.9" customHeight="1">
      <c r="A19" s="783"/>
      <c r="B19" s="784"/>
      <c r="C19" s="784"/>
      <c r="D19" s="784"/>
      <c r="E19" s="784"/>
      <c r="F19" s="784"/>
      <c r="G19" s="784"/>
      <c r="H19" s="784"/>
      <c r="I19" s="784"/>
      <c r="J19" s="784"/>
      <c r="K19" s="784"/>
      <c r="L19" s="784"/>
      <c r="M19" s="784"/>
      <c r="N19" s="784"/>
      <c r="O19" s="784"/>
      <c r="P19" s="784"/>
      <c r="Q19" s="784"/>
      <c r="R19" s="784"/>
      <c r="S19" s="784"/>
      <c r="T19" s="785"/>
    </row>
    <row r="20" spans="1:20" ht="27.9" customHeight="1">
      <c r="A20" s="783"/>
      <c r="B20" s="784"/>
      <c r="C20" s="784"/>
      <c r="D20" s="784"/>
      <c r="E20" s="784"/>
      <c r="F20" s="784"/>
      <c r="G20" s="784"/>
      <c r="H20" s="784"/>
      <c r="I20" s="784"/>
      <c r="J20" s="784"/>
      <c r="K20" s="784"/>
      <c r="L20" s="784"/>
      <c r="M20" s="784"/>
      <c r="N20" s="784"/>
      <c r="O20" s="784"/>
      <c r="P20" s="784"/>
      <c r="Q20" s="784"/>
      <c r="R20" s="784"/>
      <c r="S20" s="784"/>
      <c r="T20" s="785"/>
    </row>
    <row r="21" spans="1:20">
      <c r="A21" s="783"/>
      <c r="B21" s="784"/>
      <c r="C21" s="784"/>
      <c r="D21" s="784"/>
      <c r="E21" s="784"/>
      <c r="F21" s="784"/>
      <c r="G21" s="784"/>
      <c r="H21" s="784"/>
      <c r="I21" s="784"/>
      <c r="J21" s="784"/>
      <c r="K21" s="784"/>
      <c r="L21" s="784"/>
      <c r="M21" s="784"/>
      <c r="N21" s="784"/>
      <c r="O21" s="784"/>
      <c r="P21" s="784"/>
      <c r="Q21" s="784"/>
      <c r="R21" s="784"/>
      <c r="S21" s="784"/>
      <c r="T21" s="785"/>
    </row>
    <row r="22" spans="1:20">
      <c r="A22" s="783"/>
      <c r="B22" s="784"/>
      <c r="C22" s="784"/>
      <c r="D22" s="784"/>
      <c r="E22" s="784"/>
      <c r="F22" s="784"/>
      <c r="G22" s="784"/>
      <c r="H22" s="784"/>
      <c r="I22" s="784"/>
      <c r="J22" s="784"/>
      <c r="K22" s="784"/>
      <c r="L22" s="784"/>
      <c r="M22" s="784"/>
      <c r="N22" s="784"/>
      <c r="O22" s="784"/>
      <c r="P22" s="784"/>
      <c r="Q22" s="784"/>
      <c r="R22" s="784"/>
      <c r="S22" s="784"/>
      <c r="T22" s="785"/>
    </row>
    <row r="23" spans="1:20">
      <c r="A23" s="783"/>
      <c r="B23" s="784"/>
      <c r="C23" s="784"/>
      <c r="D23" s="784"/>
      <c r="E23" s="784"/>
      <c r="F23" s="784"/>
      <c r="G23" s="784"/>
      <c r="H23" s="784"/>
      <c r="I23" s="784"/>
      <c r="J23" s="784"/>
      <c r="K23" s="784"/>
      <c r="L23" s="784"/>
      <c r="M23" s="784"/>
      <c r="N23" s="784"/>
      <c r="O23" s="784"/>
      <c r="P23" s="784"/>
      <c r="Q23" s="784"/>
      <c r="R23" s="784"/>
      <c r="S23" s="784"/>
      <c r="T23" s="785"/>
    </row>
    <row r="24" spans="1:20" s="50" customFormat="1" ht="16.5" customHeight="1">
      <c r="A24" s="783"/>
      <c r="B24" s="784"/>
      <c r="C24" s="784"/>
      <c r="D24" s="784"/>
      <c r="E24" s="784"/>
      <c r="F24" s="784"/>
      <c r="G24" s="784"/>
      <c r="H24" s="784"/>
      <c r="I24" s="784"/>
      <c r="J24" s="784"/>
      <c r="K24" s="784"/>
      <c r="L24" s="784"/>
      <c r="M24" s="784"/>
      <c r="N24" s="784"/>
      <c r="O24" s="784"/>
      <c r="P24" s="784"/>
      <c r="Q24" s="784"/>
      <c r="R24" s="784"/>
      <c r="S24" s="784"/>
      <c r="T24" s="785"/>
    </row>
    <row r="25" spans="1:20" s="50" customFormat="1" ht="16.5" customHeight="1">
      <c r="A25" s="783"/>
      <c r="B25" s="784"/>
      <c r="C25" s="784"/>
      <c r="D25" s="784"/>
      <c r="E25" s="784"/>
      <c r="F25" s="784"/>
      <c r="G25" s="784"/>
      <c r="H25" s="784"/>
      <c r="I25" s="784"/>
      <c r="J25" s="784"/>
      <c r="K25" s="784"/>
      <c r="L25" s="784"/>
      <c r="M25" s="784"/>
      <c r="N25" s="784"/>
      <c r="O25" s="784"/>
      <c r="P25" s="784"/>
      <c r="Q25" s="784"/>
      <c r="R25" s="784"/>
      <c r="S25" s="784"/>
      <c r="T25" s="785"/>
    </row>
    <row r="26" spans="1:20" ht="16.5" customHeight="1">
      <c r="A26" s="783"/>
      <c r="B26" s="784"/>
      <c r="C26" s="784"/>
      <c r="D26" s="784"/>
      <c r="E26" s="784"/>
      <c r="F26" s="784"/>
      <c r="G26" s="784"/>
      <c r="H26" s="784"/>
      <c r="I26" s="784"/>
      <c r="J26" s="784"/>
      <c r="K26" s="784"/>
      <c r="L26" s="784"/>
      <c r="M26" s="784"/>
      <c r="N26" s="784"/>
      <c r="O26" s="784"/>
      <c r="P26" s="784"/>
      <c r="Q26" s="784"/>
      <c r="R26" s="784"/>
      <c r="S26" s="784"/>
      <c r="T26" s="785"/>
    </row>
    <row r="27" spans="1:20" ht="16.5" customHeight="1">
      <c r="A27" s="783"/>
      <c r="B27" s="784"/>
      <c r="C27" s="784"/>
      <c r="D27" s="784"/>
      <c r="E27" s="784"/>
      <c r="F27" s="784"/>
      <c r="G27" s="784"/>
      <c r="H27" s="784"/>
      <c r="I27" s="784"/>
      <c r="J27" s="784"/>
      <c r="K27" s="784"/>
      <c r="L27" s="784"/>
      <c r="M27" s="784"/>
      <c r="N27" s="784"/>
      <c r="O27" s="784"/>
      <c r="P27" s="784"/>
      <c r="Q27" s="784"/>
      <c r="R27" s="784"/>
      <c r="S27" s="784"/>
      <c r="T27" s="785"/>
    </row>
    <row r="28" spans="1:20" s="50" customFormat="1" ht="16.5" customHeight="1">
      <c r="A28" s="783"/>
      <c r="B28" s="784"/>
      <c r="C28" s="784"/>
      <c r="D28" s="784"/>
      <c r="E28" s="784"/>
      <c r="F28" s="784"/>
      <c r="G28" s="784"/>
      <c r="H28" s="784"/>
      <c r="I28" s="784"/>
      <c r="J28" s="784"/>
      <c r="K28" s="784"/>
      <c r="L28" s="784"/>
      <c r="M28" s="784"/>
      <c r="N28" s="784"/>
      <c r="O28" s="784"/>
      <c r="P28" s="784"/>
      <c r="Q28" s="784"/>
      <c r="R28" s="784"/>
      <c r="S28" s="784"/>
      <c r="T28" s="785"/>
    </row>
    <row r="29" spans="1:20" s="50" customFormat="1" ht="16.5" customHeight="1">
      <c r="A29" s="783"/>
      <c r="B29" s="784"/>
      <c r="C29" s="784"/>
      <c r="D29" s="784"/>
      <c r="E29" s="784"/>
      <c r="F29" s="784"/>
      <c r="G29" s="784"/>
      <c r="H29" s="784"/>
      <c r="I29" s="784"/>
      <c r="J29" s="784"/>
      <c r="K29" s="784"/>
      <c r="L29" s="784"/>
      <c r="M29" s="784"/>
      <c r="N29" s="784"/>
      <c r="O29" s="784"/>
      <c r="P29" s="784"/>
      <c r="Q29" s="784"/>
      <c r="R29" s="784"/>
      <c r="S29" s="784"/>
      <c r="T29" s="785"/>
    </row>
    <row r="30" spans="1:20" ht="4.5" customHeight="1">
      <c r="A30" s="783"/>
      <c r="B30" s="784"/>
      <c r="C30" s="784"/>
      <c r="D30" s="784"/>
      <c r="E30" s="784"/>
      <c r="F30" s="784"/>
      <c r="G30" s="784"/>
      <c r="H30" s="784"/>
      <c r="I30" s="784"/>
      <c r="J30" s="784"/>
      <c r="K30" s="784"/>
      <c r="L30" s="784"/>
      <c r="M30" s="784"/>
      <c r="N30" s="784"/>
      <c r="O30" s="784"/>
      <c r="P30" s="784"/>
      <c r="Q30" s="784"/>
      <c r="R30" s="784"/>
      <c r="S30" s="784"/>
      <c r="T30" s="785"/>
    </row>
    <row r="31" spans="1:20">
      <c r="A31" s="783"/>
      <c r="B31" s="784"/>
      <c r="C31" s="784"/>
      <c r="D31" s="784"/>
      <c r="E31" s="784"/>
      <c r="F31" s="784"/>
      <c r="G31" s="784"/>
      <c r="H31" s="784"/>
      <c r="I31" s="784"/>
      <c r="J31" s="784"/>
      <c r="K31" s="784"/>
      <c r="L31" s="784"/>
      <c r="M31" s="784"/>
      <c r="N31" s="784"/>
      <c r="O31" s="784"/>
      <c r="P31" s="784"/>
      <c r="Q31" s="784"/>
      <c r="R31" s="784"/>
      <c r="S31" s="784"/>
      <c r="T31" s="785"/>
    </row>
    <row r="32" spans="1:20">
      <c r="A32" s="783"/>
      <c r="B32" s="784"/>
      <c r="C32" s="784"/>
      <c r="D32" s="784"/>
      <c r="E32" s="784"/>
      <c r="F32" s="784"/>
      <c r="G32" s="784"/>
      <c r="H32" s="784"/>
      <c r="I32" s="784"/>
      <c r="J32" s="784"/>
      <c r="K32" s="784"/>
      <c r="L32" s="784"/>
      <c r="M32" s="784"/>
      <c r="N32" s="784"/>
      <c r="O32" s="784"/>
      <c r="P32" s="784"/>
      <c r="Q32" s="784"/>
      <c r="R32" s="784"/>
      <c r="S32" s="784"/>
      <c r="T32" s="785"/>
    </row>
    <row r="33" spans="1:20">
      <c r="A33" s="783"/>
      <c r="B33" s="784"/>
      <c r="C33" s="784"/>
      <c r="D33" s="784"/>
      <c r="E33" s="784"/>
      <c r="F33" s="784"/>
      <c r="G33" s="784"/>
      <c r="H33" s="784"/>
      <c r="I33" s="784"/>
      <c r="J33" s="784"/>
      <c r="K33" s="784"/>
      <c r="L33" s="784"/>
      <c r="M33" s="784"/>
      <c r="N33" s="784"/>
      <c r="O33" s="784"/>
      <c r="P33" s="784"/>
      <c r="Q33" s="784"/>
      <c r="R33" s="784"/>
      <c r="S33" s="784"/>
      <c r="T33" s="785"/>
    </row>
    <row r="34" spans="1:20">
      <c r="A34" s="783"/>
      <c r="B34" s="784"/>
      <c r="C34" s="784"/>
      <c r="D34" s="784"/>
      <c r="E34" s="784"/>
      <c r="F34" s="784"/>
      <c r="G34" s="784"/>
      <c r="H34" s="784"/>
      <c r="I34" s="784"/>
      <c r="J34" s="784"/>
      <c r="K34" s="784"/>
      <c r="L34" s="784"/>
      <c r="M34" s="784"/>
      <c r="N34" s="784"/>
      <c r="O34" s="784"/>
      <c r="P34" s="784"/>
      <c r="Q34" s="784"/>
      <c r="R34" s="784"/>
      <c r="S34" s="784"/>
      <c r="T34" s="785"/>
    </row>
    <row r="35" spans="1:20">
      <c r="A35" s="783"/>
      <c r="B35" s="784"/>
      <c r="C35" s="784"/>
      <c r="D35" s="784"/>
      <c r="E35" s="784"/>
      <c r="F35" s="784"/>
      <c r="G35" s="784"/>
      <c r="H35" s="784"/>
      <c r="I35" s="784"/>
      <c r="J35" s="784"/>
      <c r="K35" s="784"/>
      <c r="L35" s="784"/>
      <c r="M35" s="784"/>
      <c r="N35" s="784"/>
      <c r="O35" s="784"/>
      <c r="P35" s="784"/>
      <c r="Q35" s="784"/>
      <c r="R35" s="784"/>
      <c r="S35" s="784"/>
      <c r="T35" s="785"/>
    </row>
    <row r="36" spans="1:20">
      <c r="A36" s="783"/>
      <c r="B36" s="784"/>
      <c r="C36" s="784"/>
      <c r="D36" s="784"/>
      <c r="E36" s="784"/>
      <c r="F36" s="784"/>
      <c r="G36" s="784"/>
      <c r="H36" s="784"/>
      <c r="I36" s="784"/>
      <c r="J36" s="784"/>
      <c r="K36" s="784"/>
      <c r="L36" s="784"/>
      <c r="M36" s="784"/>
      <c r="N36" s="784"/>
      <c r="O36" s="784"/>
      <c r="P36" s="784"/>
      <c r="Q36" s="784"/>
      <c r="R36" s="784"/>
      <c r="S36" s="784"/>
      <c r="T36" s="785"/>
    </row>
    <row r="37" spans="1:20" ht="5.0999999999999996" customHeight="1">
      <c r="A37" s="783"/>
      <c r="B37" s="784"/>
      <c r="C37" s="784"/>
      <c r="D37" s="784"/>
      <c r="E37" s="784"/>
      <c r="F37" s="784"/>
      <c r="G37" s="784"/>
      <c r="H37" s="784"/>
      <c r="I37" s="784"/>
      <c r="J37" s="784"/>
      <c r="K37" s="784"/>
      <c r="L37" s="784"/>
      <c r="M37" s="784"/>
      <c r="N37" s="784"/>
      <c r="O37" s="784"/>
      <c r="P37" s="784"/>
      <c r="Q37" s="784"/>
      <c r="R37" s="784"/>
      <c r="S37" s="784"/>
      <c r="T37" s="785"/>
    </row>
    <row r="38" spans="1:20">
      <c r="A38" s="783"/>
      <c r="B38" s="784"/>
      <c r="C38" s="784"/>
      <c r="D38" s="784"/>
      <c r="E38" s="784"/>
      <c r="F38" s="784"/>
      <c r="G38" s="784"/>
      <c r="H38" s="784"/>
      <c r="I38" s="784"/>
      <c r="J38" s="784"/>
      <c r="K38" s="784"/>
      <c r="L38" s="784"/>
      <c r="M38" s="784"/>
      <c r="N38" s="784"/>
      <c r="O38" s="784"/>
      <c r="P38" s="784"/>
      <c r="Q38" s="784"/>
      <c r="R38" s="784"/>
      <c r="S38" s="784"/>
      <c r="T38" s="785"/>
    </row>
    <row r="39" spans="1:20">
      <c r="A39" s="783"/>
      <c r="B39" s="784"/>
      <c r="C39" s="784"/>
      <c r="D39" s="784"/>
      <c r="E39" s="784"/>
      <c r="F39" s="784"/>
      <c r="G39" s="784"/>
      <c r="H39" s="784"/>
      <c r="I39" s="784"/>
      <c r="J39" s="784"/>
      <c r="K39" s="784"/>
      <c r="L39" s="784"/>
      <c r="M39" s="784"/>
      <c r="N39" s="784"/>
      <c r="O39" s="784"/>
      <c r="P39" s="784"/>
      <c r="Q39" s="784"/>
      <c r="R39" s="784"/>
      <c r="S39" s="784"/>
      <c r="T39" s="785"/>
    </row>
    <row r="40" spans="1:20" ht="5.0999999999999996" customHeight="1">
      <c r="A40" s="783"/>
      <c r="B40" s="784"/>
      <c r="C40" s="784"/>
      <c r="D40" s="784"/>
      <c r="E40" s="784"/>
      <c r="F40" s="784"/>
      <c r="G40" s="784"/>
      <c r="H40" s="784"/>
      <c r="I40" s="784"/>
      <c r="J40" s="784"/>
      <c r="K40" s="784"/>
      <c r="L40" s="784"/>
      <c r="M40" s="784"/>
      <c r="N40" s="784"/>
      <c r="O40" s="784"/>
      <c r="P40" s="784"/>
      <c r="Q40" s="784"/>
      <c r="R40" s="784"/>
      <c r="S40" s="784"/>
      <c r="T40" s="785"/>
    </row>
    <row r="41" spans="1:20">
      <c r="A41" s="783"/>
      <c r="B41" s="784"/>
      <c r="C41" s="784"/>
      <c r="D41" s="784"/>
      <c r="E41" s="784"/>
      <c r="F41" s="784"/>
      <c r="G41" s="784"/>
      <c r="H41" s="784"/>
      <c r="I41" s="784"/>
      <c r="J41" s="784"/>
      <c r="K41" s="784"/>
      <c r="L41" s="784"/>
      <c r="M41" s="784"/>
      <c r="N41" s="784"/>
      <c r="O41" s="784"/>
      <c r="P41" s="784"/>
      <c r="Q41" s="784"/>
      <c r="R41" s="784"/>
      <c r="S41" s="784"/>
      <c r="T41" s="785"/>
    </row>
    <row r="42" spans="1:20" s="7" customFormat="1">
      <c r="A42" s="783"/>
      <c r="B42" s="784"/>
      <c r="C42" s="784"/>
      <c r="D42" s="784"/>
      <c r="E42" s="784"/>
      <c r="F42" s="784"/>
      <c r="G42" s="784"/>
      <c r="H42" s="784"/>
      <c r="I42" s="784"/>
      <c r="J42" s="784"/>
      <c r="K42" s="784"/>
      <c r="L42" s="784"/>
      <c r="M42" s="784"/>
      <c r="N42" s="784"/>
      <c r="O42" s="784"/>
      <c r="P42" s="784"/>
      <c r="Q42" s="784"/>
      <c r="R42" s="784"/>
      <c r="S42" s="784"/>
      <c r="T42" s="785"/>
    </row>
    <row r="43" spans="1:20">
      <c r="A43" s="783"/>
      <c r="B43" s="784"/>
      <c r="C43" s="784"/>
      <c r="D43" s="784"/>
      <c r="E43" s="784"/>
      <c r="F43" s="784"/>
      <c r="G43" s="784"/>
      <c r="H43" s="784"/>
      <c r="I43" s="784"/>
      <c r="J43" s="784"/>
      <c r="K43" s="784"/>
      <c r="L43" s="784"/>
      <c r="M43" s="784"/>
      <c r="N43" s="784"/>
      <c r="O43" s="784"/>
      <c r="P43" s="784"/>
      <c r="Q43" s="784"/>
      <c r="R43" s="784"/>
      <c r="S43" s="784"/>
      <c r="T43" s="785"/>
    </row>
    <row r="44" spans="1:20" ht="5.0999999999999996" customHeight="1">
      <c r="A44" s="783"/>
      <c r="B44" s="784"/>
      <c r="C44" s="784"/>
      <c r="D44" s="784"/>
      <c r="E44" s="784"/>
      <c r="F44" s="784"/>
      <c r="G44" s="784"/>
      <c r="H44" s="784"/>
      <c r="I44" s="784"/>
      <c r="J44" s="784"/>
      <c r="K44" s="784"/>
      <c r="L44" s="784"/>
      <c r="M44" s="784"/>
      <c r="N44" s="784"/>
      <c r="O44" s="784"/>
      <c r="P44" s="784"/>
      <c r="Q44" s="784"/>
      <c r="R44" s="784"/>
      <c r="S44" s="784"/>
      <c r="T44" s="785"/>
    </row>
    <row r="45" spans="1:20">
      <c r="A45" s="783"/>
      <c r="B45" s="784"/>
      <c r="C45" s="784"/>
      <c r="D45" s="784"/>
      <c r="E45" s="784"/>
      <c r="F45" s="784"/>
      <c r="G45" s="784"/>
      <c r="H45" s="784"/>
      <c r="I45" s="784"/>
      <c r="J45" s="784"/>
      <c r="K45" s="784"/>
      <c r="L45" s="784"/>
      <c r="M45" s="784"/>
      <c r="N45" s="784"/>
      <c r="O45" s="784"/>
      <c r="P45" s="784"/>
      <c r="Q45" s="784"/>
      <c r="R45" s="784"/>
      <c r="S45" s="784"/>
      <c r="T45" s="785"/>
    </row>
    <row r="46" spans="1:20" ht="5.0999999999999996" customHeight="1">
      <c r="A46" s="783"/>
      <c r="B46" s="784"/>
      <c r="C46" s="784"/>
      <c r="D46" s="784"/>
      <c r="E46" s="784"/>
      <c r="F46" s="784"/>
      <c r="G46" s="784"/>
      <c r="H46" s="784"/>
      <c r="I46" s="784"/>
      <c r="J46" s="784"/>
      <c r="K46" s="784"/>
      <c r="L46" s="784"/>
      <c r="M46" s="784"/>
      <c r="N46" s="784"/>
      <c r="O46" s="784"/>
      <c r="P46" s="784"/>
      <c r="Q46" s="784"/>
      <c r="R46" s="784"/>
      <c r="S46" s="784"/>
      <c r="T46" s="785"/>
    </row>
    <row r="47" spans="1:20">
      <c r="A47" s="783"/>
      <c r="B47" s="784"/>
      <c r="C47" s="784"/>
      <c r="D47" s="784"/>
      <c r="E47" s="784"/>
      <c r="F47" s="784"/>
      <c r="G47" s="784"/>
      <c r="H47" s="784"/>
      <c r="I47" s="784"/>
      <c r="J47" s="784"/>
      <c r="K47" s="784"/>
      <c r="L47" s="784"/>
      <c r="M47" s="784"/>
      <c r="N47" s="784"/>
      <c r="O47" s="784"/>
      <c r="P47" s="784"/>
      <c r="Q47" s="784"/>
      <c r="R47" s="784"/>
      <c r="S47" s="784"/>
      <c r="T47" s="785"/>
    </row>
    <row r="48" spans="1:20">
      <c r="A48" s="783"/>
      <c r="B48" s="784"/>
      <c r="C48" s="784"/>
      <c r="D48" s="784"/>
      <c r="E48" s="784"/>
      <c r="F48" s="784"/>
      <c r="G48" s="784"/>
      <c r="H48" s="784"/>
      <c r="I48" s="784"/>
      <c r="J48" s="784"/>
      <c r="K48" s="784"/>
      <c r="L48" s="784"/>
      <c r="M48" s="784"/>
      <c r="N48" s="784"/>
      <c r="O48" s="784"/>
      <c r="P48" s="784"/>
      <c r="Q48" s="784"/>
      <c r="R48" s="784"/>
      <c r="S48" s="784"/>
      <c r="T48" s="785"/>
    </row>
    <row r="49" spans="1:20">
      <c r="A49" s="783"/>
      <c r="B49" s="784"/>
      <c r="C49" s="784"/>
      <c r="D49" s="784"/>
      <c r="E49" s="784"/>
      <c r="F49" s="784"/>
      <c r="G49" s="784"/>
      <c r="H49" s="784"/>
      <c r="I49" s="784"/>
      <c r="J49" s="784"/>
      <c r="K49" s="784"/>
      <c r="L49" s="784"/>
      <c r="M49" s="784"/>
      <c r="N49" s="784"/>
      <c r="O49" s="784"/>
      <c r="P49" s="784"/>
      <c r="Q49" s="784"/>
      <c r="R49" s="784"/>
      <c r="S49" s="784"/>
      <c r="T49" s="785"/>
    </row>
    <row r="50" spans="1:20">
      <c r="A50" s="783"/>
      <c r="B50" s="784"/>
      <c r="C50" s="784"/>
      <c r="D50" s="784"/>
      <c r="E50" s="784"/>
      <c r="F50" s="784"/>
      <c r="G50" s="784"/>
      <c r="H50" s="784"/>
      <c r="I50" s="784"/>
      <c r="J50" s="784"/>
      <c r="K50" s="784"/>
      <c r="L50" s="784"/>
      <c r="M50" s="784"/>
      <c r="N50" s="784"/>
      <c r="O50" s="784"/>
      <c r="P50" s="784"/>
      <c r="Q50" s="784"/>
      <c r="R50" s="784"/>
      <c r="S50" s="784"/>
      <c r="T50" s="785"/>
    </row>
    <row r="51" spans="1:20">
      <c r="A51" s="783"/>
      <c r="B51" s="784"/>
      <c r="C51" s="784"/>
      <c r="D51" s="784"/>
      <c r="E51" s="784"/>
      <c r="F51" s="784"/>
      <c r="G51" s="784"/>
      <c r="H51" s="784"/>
      <c r="I51" s="784"/>
      <c r="J51" s="784"/>
      <c r="K51" s="784"/>
      <c r="L51" s="784"/>
      <c r="M51" s="784"/>
      <c r="N51" s="784"/>
      <c r="O51" s="784"/>
      <c r="P51" s="784"/>
      <c r="Q51" s="784"/>
      <c r="R51" s="784"/>
      <c r="S51" s="784"/>
      <c r="T51" s="785"/>
    </row>
    <row r="52" spans="1:20">
      <c r="A52" s="783"/>
      <c r="B52" s="784"/>
      <c r="C52" s="784"/>
      <c r="D52" s="784"/>
      <c r="E52" s="784"/>
      <c r="F52" s="784"/>
      <c r="G52" s="784"/>
      <c r="H52" s="784"/>
      <c r="I52" s="784"/>
      <c r="J52" s="784"/>
      <c r="K52" s="784"/>
      <c r="L52" s="784"/>
      <c r="M52" s="784"/>
      <c r="N52" s="784"/>
      <c r="O52" s="784"/>
      <c r="P52" s="784"/>
      <c r="Q52" s="784"/>
      <c r="R52" s="784"/>
      <c r="S52" s="784"/>
      <c r="T52" s="785"/>
    </row>
    <row r="53" spans="1:20">
      <c r="A53" s="783"/>
      <c r="B53" s="784"/>
      <c r="C53" s="784"/>
      <c r="D53" s="784"/>
      <c r="E53" s="784"/>
      <c r="F53" s="784"/>
      <c r="G53" s="784"/>
      <c r="H53" s="784"/>
      <c r="I53" s="784"/>
      <c r="J53" s="784"/>
      <c r="K53" s="784"/>
      <c r="L53" s="784"/>
      <c r="M53" s="784"/>
      <c r="N53" s="784"/>
      <c r="O53" s="784"/>
      <c r="P53" s="784"/>
      <c r="Q53" s="784"/>
      <c r="R53" s="784"/>
      <c r="S53" s="784"/>
      <c r="T53" s="785"/>
    </row>
    <row r="54" spans="1:20">
      <c r="A54" s="783"/>
      <c r="B54" s="784"/>
      <c r="C54" s="784"/>
      <c r="D54" s="784"/>
      <c r="E54" s="784"/>
      <c r="F54" s="784"/>
      <c r="G54" s="784"/>
      <c r="H54" s="784"/>
      <c r="I54" s="784"/>
      <c r="J54" s="784"/>
      <c r="K54" s="784"/>
      <c r="L54" s="784"/>
      <c r="M54" s="784"/>
      <c r="N54" s="784"/>
      <c r="O54" s="784"/>
      <c r="P54" s="784"/>
      <c r="Q54" s="784"/>
      <c r="R54" s="784"/>
      <c r="S54" s="784"/>
      <c r="T54" s="785"/>
    </row>
    <row r="55" spans="1:20">
      <c r="A55" s="783"/>
      <c r="B55" s="784"/>
      <c r="C55" s="784"/>
      <c r="D55" s="784"/>
      <c r="E55" s="784"/>
      <c r="F55" s="784"/>
      <c r="G55" s="784"/>
      <c r="H55" s="784"/>
      <c r="I55" s="784"/>
      <c r="J55" s="784"/>
      <c r="K55" s="784"/>
      <c r="L55" s="784"/>
      <c r="M55" s="784"/>
      <c r="N55" s="784"/>
      <c r="O55" s="784"/>
      <c r="P55" s="784"/>
      <c r="Q55" s="784"/>
      <c r="R55" s="784"/>
      <c r="S55" s="784"/>
      <c r="T55" s="785"/>
    </row>
    <row r="56" spans="1:20">
      <c r="A56" s="783"/>
      <c r="B56" s="784"/>
      <c r="C56" s="784"/>
      <c r="D56" s="784"/>
      <c r="E56" s="784"/>
      <c r="F56" s="784"/>
      <c r="G56" s="784"/>
      <c r="H56" s="784"/>
      <c r="I56" s="784"/>
      <c r="J56" s="784"/>
      <c r="K56" s="784"/>
      <c r="L56" s="784"/>
      <c r="M56" s="784"/>
      <c r="N56" s="784"/>
      <c r="O56" s="784"/>
      <c r="P56" s="784"/>
      <c r="Q56" s="784"/>
      <c r="R56" s="784"/>
      <c r="S56" s="784"/>
      <c r="T56" s="785"/>
    </row>
    <row r="57" spans="1:20">
      <c r="A57" s="783"/>
      <c r="B57" s="784"/>
      <c r="C57" s="784"/>
      <c r="D57" s="784"/>
      <c r="E57" s="784"/>
      <c r="F57" s="784"/>
      <c r="G57" s="784"/>
      <c r="H57" s="784"/>
      <c r="I57" s="784"/>
      <c r="J57" s="784"/>
      <c r="K57" s="784"/>
      <c r="L57" s="784"/>
      <c r="M57" s="784"/>
      <c r="N57" s="784"/>
      <c r="O57" s="784"/>
      <c r="P57" s="784"/>
      <c r="Q57" s="784"/>
      <c r="R57" s="784"/>
      <c r="S57" s="784"/>
      <c r="T57" s="785"/>
    </row>
    <row r="58" spans="1:20">
      <c r="A58" s="783"/>
      <c r="B58" s="784"/>
      <c r="C58" s="784"/>
      <c r="D58" s="784"/>
      <c r="E58" s="784"/>
      <c r="F58" s="784"/>
      <c r="G58" s="784"/>
      <c r="H58" s="784"/>
      <c r="I58" s="784"/>
      <c r="J58" s="784"/>
      <c r="K58" s="784"/>
      <c r="L58" s="784"/>
      <c r="M58" s="784"/>
      <c r="N58" s="784"/>
      <c r="O58" s="784"/>
      <c r="P58" s="784"/>
      <c r="Q58" s="784"/>
      <c r="R58" s="784"/>
      <c r="S58" s="784"/>
      <c r="T58" s="785"/>
    </row>
    <row r="59" spans="1:20" ht="14.4" thickBot="1">
      <c r="A59" s="786"/>
      <c r="B59" s="787"/>
      <c r="C59" s="787"/>
      <c r="D59" s="787"/>
      <c r="E59" s="787"/>
      <c r="F59" s="787"/>
      <c r="G59" s="787"/>
      <c r="H59" s="787"/>
      <c r="I59" s="787"/>
      <c r="J59" s="787"/>
      <c r="K59" s="787"/>
      <c r="L59" s="787"/>
      <c r="M59" s="787"/>
      <c r="N59" s="787"/>
      <c r="O59" s="787"/>
      <c r="P59" s="787"/>
      <c r="Q59" s="787"/>
      <c r="R59" s="787"/>
      <c r="S59" s="787"/>
      <c r="T59" s="788"/>
    </row>
    <row r="60" spans="1:20" s="7" customFormat="1" ht="14.4" thickBot="1">
      <c r="A60" s="59"/>
      <c r="B60" s="32"/>
      <c r="C60" s="44"/>
      <c r="D60" s="44"/>
      <c r="E60" s="44"/>
      <c r="F60" s="44"/>
      <c r="G60" s="44"/>
      <c r="H60" s="44"/>
      <c r="I60" s="44"/>
      <c r="J60" s="44"/>
      <c r="K60" s="62"/>
      <c r="L60" s="44"/>
      <c r="M60" s="44"/>
      <c r="N60" s="44"/>
      <c r="O60" s="44"/>
      <c r="P60" s="44"/>
      <c r="Q60" s="44"/>
      <c r="R60" s="44"/>
      <c r="S60" s="44"/>
      <c r="T60" s="1"/>
    </row>
    <row r="61" spans="1:20" s="7" customFormat="1" ht="14.4" thickTop="1">
      <c r="A61" s="3"/>
      <c r="B61" s="1"/>
      <c r="K61" s="34"/>
      <c r="T61" s="63" t="s">
        <v>821</v>
      </c>
    </row>
    <row r="62" spans="1:20" s="7" customFormat="1">
      <c r="A62" s="1"/>
      <c r="B62" s="1"/>
      <c r="C62" s="1"/>
      <c r="D62" s="1"/>
      <c r="E62" s="1"/>
      <c r="F62" s="1"/>
      <c r="G62" s="1"/>
      <c r="H62" s="1"/>
      <c r="I62" s="1"/>
      <c r="J62" s="1"/>
      <c r="K62" s="1"/>
      <c r="L62" s="1"/>
      <c r="M62" s="1"/>
      <c r="N62" s="1"/>
      <c r="O62" s="1"/>
      <c r="P62" s="1"/>
      <c r="Q62" s="1"/>
      <c r="R62" s="1"/>
    </row>
    <row r="63" spans="1:20" s="7" customFormat="1">
      <c r="A63" s="1"/>
      <c r="B63" s="1"/>
      <c r="C63" s="1"/>
      <c r="D63" s="1"/>
      <c r="E63" s="1"/>
      <c r="F63" s="1"/>
      <c r="G63" s="1"/>
      <c r="H63" s="1"/>
      <c r="I63" s="1"/>
      <c r="J63" s="1"/>
      <c r="K63" s="1"/>
      <c r="L63" s="1"/>
      <c r="M63" s="1"/>
      <c r="N63" s="1"/>
      <c r="O63" s="1"/>
      <c r="P63" s="1"/>
      <c r="Q63" s="1"/>
      <c r="R63" s="1"/>
    </row>
    <row r="64" spans="1:20" s="7" customFormat="1">
      <c r="A64" s="1"/>
      <c r="B64" s="1"/>
      <c r="C64" s="1"/>
      <c r="D64" s="1"/>
      <c r="E64" s="1"/>
      <c r="F64" s="1"/>
      <c r="G64" s="1"/>
      <c r="H64" s="1"/>
      <c r="I64" s="1"/>
      <c r="J64" s="1"/>
      <c r="K64" s="1"/>
      <c r="L64" s="1"/>
      <c r="M64" s="1"/>
      <c r="N64" s="1"/>
      <c r="O64" s="1"/>
      <c r="P64" s="1"/>
      <c r="Q64" s="1"/>
      <c r="R64" s="1"/>
    </row>
    <row r="66" spans="1:18" s="7" customFormat="1">
      <c r="A66" s="1"/>
      <c r="B66" s="1"/>
      <c r="C66" s="1"/>
      <c r="D66" s="1"/>
      <c r="E66" s="1"/>
      <c r="F66" s="1"/>
      <c r="G66" s="1"/>
      <c r="H66" s="1"/>
      <c r="I66" s="1"/>
      <c r="J66" s="1"/>
      <c r="K66" s="1"/>
      <c r="L66" s="1"/>
      <c r="M66" s="1"/>
      <c r="N66" s="1"/>
      <c r="O66" s="1"/>
      <c r="P66" s="1"/>
      <c r="Q66" s="1"/>
      <c r="R66" s="1"/>
    </row>
    <row r="67" spans="1:18" s="7" customFormat="1">
      <c r="A67" s="1"/>
      <c r="B67" s="1"/>
      <c r="C67" s="1"/>
      <c r="D67" s="1"/>
      <c r="E67" s="1"/>
      <c r="F67" s="1"/>
      <c r="G67" s="1"/>
      <c r="H67" s="1"/>
      <c r="I67" s="1"/>
      <c r="J67" s="1"/>
      <c r="K67" s="1"/>
      <c r="L67" s="1"/>
      <c r="M67" s="1"/>
      <c r="N67" s="1"/>
      <c r="O67" s="1"/>
      <c r="P67" s="1"/>
      <c r="Q67" s="1"/>
      <c r="R67" s="1"/>
    </row>
    <row r="68" spans="1:18" s="35" customFormat="1">
      <c r="A68" s="1"/>
      <c r="B68" s="1"/>
      <c r="C68" s="1"/>
      <c r="D68" s="1"/>
      <c r="E68" s="1"/>
      <c r="F68" s="1"/>
      <c r="G68" s="1"/>
      <c r="H68" s="1"/>
      <c r="I68" s="1"/>
      <c r="J68" s="1"/>
      <c r="K68" s="1"/>
      <c r="L68" s="1"/>
      <c r="M68" s="1"/>
      <c r="N68" s="1"/>
      <c r="O68" s="1"/>
      <c r="P68" s="1"/>
      <c r="Q68" s="1"/>
      <c r="R68" s="1"/>
    </row>
    <row r="69" spans="1:18" s="7" customFormat="1">
      <c r="A69" s="1"/>
      <c r="B69" s="1"/>
      <c r="C69" s="1"/>
      <c r="D69" s="1"/>
      <c r="E69" s="1"/>
      <c r="F69" s="1"/>
      <c r="G69" s="1"/>
      <c r="H69" s="1"/>
      <c r="I69" s="1"/>
      <c r="J69" s="1"/>
      <c r="K69" s="1"/>
      <c r="L69" s="1"/>
      <c r="M69" s="1"/>
      <c r="N69" s="1"/>
      <c r="O69" s="1"/>
      <c r="P69" s="1"/>
      <c r="Q69" s="1"/>
      <c r="R69" s="1"/>
    </row>
    <row r="70" spans="1:18" s="7" customFormat="1">
      <c r="A70" s="1"/>
      <c r="B70" s="1"/>
      <c r="C70" s="1"/>
      <c r="D70" s="1"/>
      <c r="E70" s="1"/>
      <c r="F70" s="1"/>
      <c r="G70" s="1"/>
      <c r="H70" s="1"/>
      <c r="I70" s="1"/>
      <c r="J70" s="1"/>
      <c r="K70" s="1"/>
      <c r="L70" s="1"/>
      <c r="M70" s="1"/>
      <c r="N70" s="1"/>
      <c r="O70" s="1"/>
      <c r="P70" s="1"/>
      <c r="Q70" s="1"/>
      <c r="R70" s="1"/>
    </row>
    <row r="71" spans="1:18" s="7" customFormat="1">
      <c r="A71" s="1"/>
      <c r="B71" s="1"/>
      <c r="C71" s="1"/>
      <c r="D71" s="1"/>
      <c r="E71" s="1"/>
      <c r="F71" s="1"/>
      <c r="G71" s="1"/>
      <c r="H71" s="1"/>
      <c r="I71" s="1"/>
      <c r="J71" s="1"/>
      <c r="K71" s="1"/>
      <c r="L71" s="1"/>
      <c r="M71" s="1"/>
      <c r="N71" s="1"/>
      <c r="O71" s="1"/>
      <c r="P71" s="1"/>
      <c r="Q71" s="1"/>
      <c r="R71" s="1"/>
    </row>
    <row r="72" spans="1:18" ht="4.5" customHeight="1"/>
  </sheetData>
  <sheetProtection algorithmName="SHA-512" hashValue="txZRhLtiNRTrZ2YTN9jraWqQwcZoJ5izdpLUUaUdAmcjfd4Wu8dGWqs8bsdrCDlHJQwnUGdPW0Ego4ZtKUB6nA==" saltValue="e1CjDZHCv4dVBKM/Eey92Q==" spinCount="100000" sheet="1" selectLockedCells="1"/>
  <protectedRanges>
    <protectedRange sqref="A11:T59" name="Range1"/>
  </protectedRanges>
  <mergeCells count="8">
    <mergeCell ref="C10:T10"/>
    <mergeCell ref="A11:T59"/>
    <mergeCell ref="B4:R4"/>
    <mergeCell ref="C6:T6"/>
    <mergeCell ref="C5:T5"/>
    <mergeCell ref="C7:T7"/>
    <mergeCell ref="C8:T8"/>
    <mergeCell ref="C9:T9"/>
  </mergeCells>
  <phoneticPr fontId="5" type="noConversion"/>
  <printOptions horizontalCentered="1" verticalCentered="1"/>
  <pageMargins left="0.2" right="0.2" top="0.5" bottom="0.25" header="0.5" footer="0.5"/>
  <pageSetup scale="76" orientation="portrait" r:id="rId1"/>
  <headerFooter alignWithMargins="0"/>
  <ignoredErrors>
    <ignoredError sqref="B5 B6 B7:B10" numberStoredAsText="1"/>
  </ignoredErrors>
  <extLst>
    <ext xmlns:mx="http://schemas.microsoft.com/office/mac/excel/2008/main" uri="{64002731-A6B0-56B0-2670-7721B7C09600}">
      <mx:PLV Mode="1"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A1:U126"/>
  <sheetViews>
    <sheetView view="pageBreakPreview" topLeftCell="A46" zoomScaleNormal="100" zoomScaleSheetLayoutView="100" zoomScalePageLayoutView="93" workbookViewId="0">
      <selection activeCell="L71" sqref="L71"/>
    </sheetView>
  </sheetViews>
  <sheetFormatPr defaultColWidth="8.88671875" defaultRowHeight="13.8"/>
  <cols>
    <col min="1" max="1" width="3.109375" style="3" bestFit="1" customWidth="1"/>
    <col min="2" max="2" width="3.5546875" style="1" customWidth="1"/>
    <col min="3" max="3" width="10.109375" style="1" customWidth="1"/>
    <col min="4" max="4" width="5.5546875" style="1" customWidth="1"/>
    <col min="5" max="5" width="10.44140625" style="1" customWidth="1"/>
    <col min="6" max="6" width="4.88671875" style="1" customWidth="1"/>
    <col min="7" max="7" width="7.44140625" style="1" customWidth="1"/>
    <col min="8" max="8" width="6" style="1" customWidth="1"/>
    <col min="9" max="9" width="6.44140625" style="1" customWidth="1"/>
    <col min="10" max="11" width="5.88671875" style="1" customWidth="1"/>
    <col min="12" max="12" width="9.5546875" style="1" customWidth="1"/>
    <col min="13" max="13" width="5.44140625" style="1" customWidth="1"/>
    <col min="14" max="14" width="8.88671875" style="1" customWidth="1"/>
    <col min="15" max="15" width="11.44140625" style="1" customWidth="1"/>
    <col min="16" max="16" width="5.109375" style="1" customWidth="1"/>
    <col min="17" max="17" width="11" style="1" customWidth="1"/>
    <col min="18" max="36" width="9.109375" style="1" customWidth="1"/>
    <col min="37" max="16384" width="8.88671875" style="1"/>
  </cols>
  <sheetData>
    <row r="1" spans="1:17" ht="3" customHeight="1" thickBot="1">
      <c r="A1" s="59"/>
      <c r="B1" s="32"/>
      <c r="C1" s="32"/>
      <c r="D1" s="32"/>
      <c r="E1" s="32"/>
      <c r="F1" s="32"/>
      <c r="G1" s="32"/>
      <c r="H1" s="32"/>
      <c r="I1" s="32"/>
      <c r="J1" s="32"/>
      <c r="K1" s="32"/>
      <c r="L1" s="32"/>
      <c r="M1" s="32"/>
      <c r="N1" s="32"/>
      <c r="O1" s="32"/>
      <c r="P1" s="32"/>
      <c r="Q1" s="32"/>
    </row>
    <row r="2" spans="1:17" ht="3" customHeight="1" thickTop="1"/>
    <row r="3" spans="1:17">
      <c r="A3" s="30">
        <v>8</v>
      </c>
      <c r="B3" s="4" t="s">
        <v>123</v>
      </c>
      <c r="C3" s="7"/>
      <c r="D3" s="7"/>
      <c r="E3" s="7"/>
      <c r="F3" s="7"/>
      <c r="G3" s="7"/>
      <c r="H3" s="7"/>
      <c r="I3" s="7"/>
      <c r="J3" s="7"/>
      <c r="K3" s="7"/>
      <c r="L3" s="7"/>
      <c r="M3" s="7"/>
      <c r="N3" s="7"/>
      <c r="O3" s="7"/>
      <c r="P3" s="7"/>
      <c r="Q3" s="7"/>
    </row>
    <row r="4" spans="1:17" ht="5.0999999999999996" customHeight="1">
      <c r="A4" s="36"/>
      <c r="B4" s="4"/>
      <c r="C4" s="7"/>
      <c r="D4" s="7"/>
      <c r="E4" s="7"/>
      <c r="F4" s="7"/>
      <c r="G4" s="7"/>
      <c r="H4" s="7"/>
      <c r="I4" s="7"/>
      <c r="J4" s="7"/>
      <c r="K4" s="7"/>
      <c r="L4" s="7"/>
      <c r="M4" s="7"/>
      <c r="N4" s="7"/>
      <c r="O4" s="7"/>
      <c r="P4" s="7"/>
      <c r="Q4" s="7"/>
    </row>
    <row r="5" spans="1:17" ht="26.1" customHeight="1">
      <c r="A5" s="36"/>
      <c r="B5" s="770" t="s">
        <v>1035</v>
      </c>
      <c r="C5" s="770"/>
      <c r="D5" s="770"/>
      <c r="E5" s="770"/>
      <c r="F5" s="770"/>
      <c r="G5" s="770"/>
      <c r="H5" s="770"/>
      <c r="I5" s="770"/>
      <c r="J5" s="770"/>
      <c r="K5" s="770"/>
      <c r="L5" s="770"/>
      <c r="M5" s="770"/>
      <c r="N5" s="770"/>
      <c r="O5" s="770"/>
      <c r="P5" s="770"/>
      <c r="Q5" s="770"/>
    </row>
    <row r="6" spans="1:17" s="7" customFormat="1" ht="5.0999999999999996" customHeight="1" thickBot="1">
      <c r="A6" s="36"/>
      <c r="B6" s="34"/>
      <c r="D6" s="34"/>
      <c r="E6" s="34"/>
      <c r="F6" s="34"/>
      <c r="G6" s="34"/>
      <c r="H6" s="34"/>
      <c r="I6" s="34"/>
      <c r="J6" s="34"/>
      <c r="K6" s="34"/>
      <c r="L6" s="34"/>
      <c r="M6" s="34"/>
      <c r="N6" s="34"/>
    </row>
    <row r="7" spans="1:17" s="7" customFormat="1" ht="12.9" customHeight="1">
      <c r="A7" s="36"/>
      <c r="B7" s="822" t="s">
        <v>597</v>
      </c>
      <c r="C7" s="823"/>
      <c r="D7" s="824"/>
      <c r="E7" s="828" t="s">
        <v>713</v>
      </c>
      <c r="F7" s="830" t="s">
        <v>598</v>
      </c>
      <c r="G7" s="824"/>
      <c r="H7" s="809" t="s">
        <v>809</v>
      </c>
      <c r="I7" s="810"/>
      <c r="J7" s="810"/>
      <c r="K7" s="811"/>
      <c r="L7" s="832" t="s">
        <v>690</v>
      </c>
      <c r="M7" s="832" t="s">
        <v>691</v>
      </c>
      <c r="N7" s="832" t="s">
        <v>899</v>
      </c>
      <c r="O7" s="803" t="s">
        <v>900</v>
      </c>
      <c r="P7" s="804"/>
      <c r="Q7" s="807" t="s">
        <v>901</v>
      </c>
    </row>
    <row r="8" spans="1:17" s="7" customFormat="1" ht="28.65" customHeight="1" thickBot="1">
      <c r="A8" s="36"/>
      <c r="B8" s="825"/>
      <c r="C8" s="826"/>
      <c r="D8" s="827"/>
      <c r="E8" s="829"/>
      <c r="F8" s="831"/>
      <c r="G8" s="827"/>
      <c r="H8" s="64" t="s">
        <v>646</v>
      </c>
      <c r="I8" s="64" t="s">
        <v>661</v>
      </c>
      <c r="J8" s="64" t="s">
        <v>808</v>
      </c>
      <c r="K8" s="64" t="s">
        <v>1036</v>
      </c>
      <c r="L8" s="833"/>
      <c r="M8" s="833"/>
      <c r="N8" s="833"/>
      <c r="O8" s="805"/>
      <c r="P8" s="806"/>
      <c r="Q8" s="808"/>
    </row>
    <row r="9" spans="1:17" s="7" customFormat="1" ht="16.5" customHeight="1">
      <c r="A9" s="36"/>
      <c r="B9" s="65" t="s">
        <v>801</v>
      </c>
      <c r="C9" s="817"/>
      <c r="D9" s="817"/>
      <c r="E9" s="66"/>
      <c r="F9" s="794"/>
      <c r="G9" s="794"/>
      <c r="H9" s="790"/>
      <c r="I9" s="790"/>
      <c r="J9" s="790"/>
      <c r="K9" s="702"/>
      <c r="L9" s="792"/>
      <c r="M9" s="794"/>
      <c r="N9" s="794"/>
      <c r="O9" s="796"/>
      <c r="P9" s="797"/>
      <c r="Q9" s="800"/>
    </row>
    <row r="10" spans="1:17" s="7" customFormat="1" ht="16.5" customHeight="1" thickBot="1">
      <c r="A10" s="36"/>
      <c r="B10" s="67"/>
      <c r="C10" s="836"/>
      <c r="D10" s="836"/>
      <c r="E10" s="68"/>
      <c r="F10" s="818"/>
      <c r="G10" s="819"/>
      <c r="H10" s="802"/>
      <c r="I10" s="802"/>
      <c r="J10" s="802"/>
      <c r="K10" s="703"/>
      <c r="L10" s="793"/>
      <c r="M10" s="795"/>
      <c r="N10" s="795"/>
      <c r="O10" s="798"/>
      <c r="P10" s="799"/>
      <c r="Q10" s="801"/>
    </row>
    <row r="11" spans="1:17" s="7" customFormat="1" ht="16.5" customHeight="1">
      <c r="A11" s="36"/>
      <c r="B11" s="65" t="s">
        <v>802</v>
      </c>
      <c r="C11" s="817"/>
      <c r="D11" s="817"/>
      <c r="E11" s="66"/>
      <c r="F11" s="794"/>
      <c r="G11" s="794"/>
      <c r="H11" s="790"/>
      <c r="I11" s="790"/>
      <c r="J11" s="790"/>
      <c r="K11" s="702"/>
      <c r="L11" s="792"/>
      <c r="M11" s="794"/>
      <c r="N11" s="794"/>
      <c r="O11" s="796"/>
      <c r="P11" s="797"/>
      <c r="Q11" s="800"/>
    </row>
    <row r="12" spans="1:17" s="7" customFormat="1" ht="16.5" customHeight="1" thickBot="1">
      <c r="A12" s="36"/>
      <c r="B12" s="67"/>
      <c r="C12" s="836"/>
      <c r="D12" s="836"/>
      <c r="E12" s="68"/>
      <c r="F12" s="818"/>
      <c r="G12" s="819"/>
      <c r="H12" s="802"/>
      <c r="I12" s="802"/>
      <c r="J12" s="802"/>
      <c r="K12" s="703"/>
      <c r="L12" s="793"/>
      <c r="M12" s="795"/>
      <c r="N12" s="795"/>
      <c r="O12" s="798"/>
      <c r="P12" s="799"/>
      <c r="Q12" s="801"/>
    </row>
    <row r="13" spans="1:17" s="7" customFormat="1" ht="16.5" customHeight="1">
      <c r="A13" s="36"/>
      <c r="B13" s="65" t="s">
        <v>803</v>
      </c>
      <c r="C13" s="817"/>
      <c r="D13" s="817"/>
      <c r="E13" s="66"/>
      <c r="F13" s="794"/>
      <c r="G13" s="794"/>
      <c r="H13" s="790"/>
      <c r="I13" s="790"/>
      <c r="J13" s="790"/>
      <c r="K13" s="702"/>
      <c r="L13" s="792"/>
      <c r="M13" s="794"/>
      <c r="N13" s="794"/>
      <c r="O13" s="796"/>
      <c r="P13" s="797"/>
      <c r="Q13" s="800"/>
    </row>
    <row r="14" spans="1:17" s="7" customFormat="1" ht="16.5" customHeight="1" thickBot="1">
      <c r="A14" s="36"/>
      <c r="B14" s="67"/>
      <c r="C14" s="836"/>
      <c r="D14" s="836"/>
      <c r="E14" s="68"/>
      <c r="F14" s="818"/>
      <c r="G14" s="819"/>
      <c r="H14" s="802"/>
      <c r="I14" s="802"/>
      <c r="J14" s="802"/>
      <c r="K14" s="703"/>
      <c r="L14" s="793"/>
      <c r="M14" s="795"/>
      <c r="N14" s="795"/>
      <c r="O14" s="798"/>
      <c r="P14" s="799"/>
      <c r="Q14" s="801"/>
    </row>
    <row r="15" spans="1:17" s="7" customFormat="1" ht="16.5" customHeight="1">
      <c r="A15" s="36"/>
      <c r="B15" s="65" t="s">
        <v>804</v>
      </c>
      <c r="C15" s="817"/>
      <c r="D15" s="817"/>
      <c r="E15" s="66"/>
      <c r="F15" s="794"/>
      <c r="G15" s="794"/>
      <c r="H15" s="790"/>
      <c r="I15" s="790"/>
      <c r="J15" s="790"/>
      <c r="K15" s="702"/>
      <c r="L15" s="792"/>
      <c r="M15" s="794"/>
      <c r="N15" s="794"/>
      <c r="O15" s="796"/>
      <c r="P15" s="797"/>
      <c r="Q15" s="800"/>
    </row>
    <row r="16" spans="1:17" s="7" customFormat="1" ht="16.5" customHeight="1" thickBot="1">
      <c r="A16" s="36"/>
      <c r="B16" s="67"/>
      <c r="C16" s="836"/>
      <c r="D16" s="836"/>
      <c r="E16" s="68"/>
      <c r="F16" s="818"/>
      <c r="G16" s="819"/>
      <c r="H16" s="802"/>
      <c r="I16" s="802"/>
      <c r="J16" s="802"/>
      <c r="K16" s="703"/>
      <c r="L16" s="793"/>
      <c r="M16" s="795"/>
      <c r="N16" s="795"/>
      <c r="O16" s="798"/>
      <c r="P16" s="799"/>
      <c r="Q16" s="801"/>
    </row>
    <row r="17" spans="1:21" s="7" customFormat="1" ht="16.5" customHeight="1">
      <c r="A17" s="36"/>
      <c r="B17" s="65" t="s">
        <v>805</v>
      </c>
      <c r="C17" s="817"/>
      <c r="D17" s="817"/>
      <c r="E17" s="66"/>
      <c r="F17" s="794"/>
      <c r="G17" s="794"/>
      <c r="H17" s="790"/>
      <c r="I17" s="790"/>
      <c r="J17" s="790"/>
      <c r="K17" s="702"/>
      <c r="L17" s="792"/>
      <c r="M17" s="794"/>
      <c r="N17" s="794"/>
      <c r="O17" s="796"/>
      <c r="P17" s="797"/>
      <c r="Q17" s="800"/>
    </row>
    <row r="18" spans="1:21" s="7" customFormat="1" ht="16.5" customHeight="1" thickBot="1">
      <c r="A18" s="36"/>
      <c r="B18" s="67"/>
      <c r="C18" s="836"/>
      <c r="D18" s="836"/>
      <c r="E18" s="68"/>
      <c r="F18" s="818"/>
      <c r="G18" s="819"/>
      <c r="H18" s="802"/>
      <c r="I18" s="802"/>
      <c r="J18" s="802"/>
      <c r="K18" s="703"/>
      <c r="L18" s="793"/>
      <c r="M18" s="795"/>
      <c r="N18" s="795"/>
      <c r="O18" s="798"/>
      <c r="P18" s="799"/>
      <c r="Q18" s="801"/>
    </row>
    <row r="19" spans="1:21" s="7" customFormat="1" ht="16.5" customHeight="1">
      <c r="A19" s="36"/>
      <c r="B19" s="65" t="s">
        <v>806</v>
      </c>
      <c r="C19" s="817"/>
      <c r="D19" s="817"/>
      <c r="E19" s="66"/>
      <c r="F19" s="794"/>
      <c r="G19" s="794"/>
      <c r="H19" s="790"/>
      <c r="I19" s="790"/>
      <c r="J19" s="790"/>
      <c r="K19" s="702"/>
      <c r="L19" s="792"/>
      <c r="M19" s="794"/>
      <c r="N19" s="794"/>
      <c r="O19" s="796"/>
      <c r="P19" s="797"/>
      <c r="Q19" s="800"/>
    </row>
    <row r="20" spans="1:21" s="7" customFormat="1" ht="16.5" customHeight="1" thickBot="1">
      <c r="A20" s="36"/>
      <c r="B20" s="67"/>
      <c r="C20" s="836"/>
      <c r="D20" s="836"/>
      <c r="E20" s="68"/>
      <c r="F20" s="818"/>
      <c r="G20" s="819"/>
      <c r="H20" s="802"/>
      <c r="I20" s="802"/>
      <c r="J20" s="802"/>
      <c r="K20" s="703"/>
      <c r="L20" s="793"/>
      <c r="M20" s="795"/>
      <c r="N20" s="795"/>
      <c r="O20" s="798"/>
      <c r="P20" s="799"/>
      <c r="Q20" s="801"/>
    </row>
    <row r="21" spans="1:21" s="7" customFormat="1" ht="16.5" customHeight="1">
      <c r="A21" s="36"/>
      <c r="B21" s="65" t="s">
        <v>807</v>
      </c>
      <c r="C21" s="817"/>
      <c r="D21" s="817"/>
      <c r="E21" s="66"/>
      <c r="F21" s="794"/>
      <c r="G21" s="794"/>
      <c r="H21" s="790"/>
      <c r="I21" s="790"/>
      <c r="J21" s="790"/>
      <c r="K21" s="702"/>
      <c r="L21" s="792"/>
      <c r="M21" s="794"/>
      <c r="N21" s="794"/>
      <c r="O21" s="796"/>
      <c r="P21" s="797"/>
      <c r="Q21" s="800"/>
    </row>
    <row r="22" spans="1:21" s="7" customFormat="1" ht="16.5" customHeight="1" thickBot="1">
      <c r="A22" s="36"/>
      <c r="B22" s="71"/>
      <c r="C22" s="837"/>
      <c r="D22" s="837"/>
      <c r="E22" s="70"/>
      <c r="F22" s="798"/>
      <c r="G22" s="799"/>
      <c r="H22" s="791"/>
      <c r="I22" s="791"/>
      <c r="J22" s="791"/>
      <c r="K22" s="704"/>
      <c r="L22" s="793"/>
      <c r="M22" s="795"/>
      <c r="N22" s="795"/>
      <c r="O22" s="798"/>
      <c r="P22" s="799"/>
      <c r="Q22" s="801"/>
    </row>
    <row r="23" spans="1:21" ht="5.25" customHeight="1" thickBot="1">
      <c r="A23" s="59"/>
      <c r="B23" s="32"/>
      <c r="C23" s="44"/>
      <c r="D23" s="44"/>
      <c r="E23" s="44"/>
      <c r="F23" s="44"/>
      <c r="G23" s="44"/>
      <c r="H23" s="44"/>
      <c r="I23" s="44"/>
      <c r="J23" s="44"/>
      <c r="K23" s="44"/>
      <c r="L23" s="44"/>
      <c r="M23" s="44"/>
      <c r="N23" s="44"/>
      <c r="O23" s="44"/>
      <c r="P23" s="44"/>
      <c r="Q23" s="32"/>
    </row>
    <row r="24" spans="1:21" ht="6.75" customHeight="1" thickTop="1">
      <c r="C24" s="7"/>
      <c r="D24" s="7"/>
      <c r="E24" s="7"/>
      <c r="F24" s="7"/>
      <c r="G24" s="7"/>
      <c r="H24" s="7"/>
      <c r="I24" s="7"/>
      <c r="J24" s="7"/>
      <c r="K24" s="7"/>
      <c r="L24" s="7"/>
      <c r="M24" s="7"/>
      <c r="N24" s="7"/>
      <c r="O24" s="7"/>
      <c r="P24" s="7"/>
    </row>
    <row r="25" spans="1:21">
      <c r="A25" s="30">
        <v>9</v>
      </c>
      <c r="B25" s="4" t="s">
        <v>694</v>
      </c>
      <c r="I25" s="7"/>
    </row>
    <row r="26" spans="1:21" ht="3.6" customHeight="1" thickBot="1"/>
    <row r="27" spans="1:21" s="61" customFormat="1" ht="14.4" thickBot="1">
      <c r="A27" s="72"/>
      <c r="B27" s="61" t="s">
        <v>794</v>
      </c>
      <c r="F27" s="46"/>
      <c r="G27" s="73" t="s">
        <v>125</v>
      </c>
      <c r="H27" s="46"/>
      <c r="I27" s="73" t="s">
        <v>126</v>
      </c>
      <c r="O27" s="48"/>
      <c r="P27" s="33"/>
    </row>
    <row r="28" spans="1:21" s="61" customFormat="1" ht="5.0999999999999996" customHeight="1">
      <c r="A28" s="72"/>
      <c r="I28" s="5"/>
      <c r="L28" s="48"/>
      <c r="M28" s="33"/>
      <c r="O28" s="48"/>
      <c r="P28" s="33"/>
    </row>
    <row r="29" spans="1:21">
      <c r="B29" s="8" t="s">
        <v>693</v>
      </c>
      <c r="F29" s="7"/>
      <c r="J29" s="48" t="s">
        <v>692</v>
      </c>
      <c r="K29" s="74"/>
      <c r="M29" s="61"/>
      <c r="N29" s="61"/>
      <c r="O29" s="36" t="s">
        <v>695</v>
      </c>
      <c r="P29" s="821"/>
      <c r="Q29" s="821"/>
    </row>
    <row r="30" spans="1:21" ht="5.0999999999999996" customHeight="1" thickBot="1"/>
    <row r="31" spans="1:21" ht="14.4" thickBot="1">
      <c r="B31" s="47"/>
      <c r="C31" s="7" t="s">
        <v>273</v>
      </c>
      <c r="F31" s="47"/>
      <c r="G31" s="75" t="s">
        <v>902</v>
      </c>
      <c r="M31" s="61"/>
      <c r="N31" s="835"/>
      <c r="O31" s="835"/>
      <c r="P31" s="835"/>
      <c r="Q31" s="835"/>
      <c r="T31" s="49"/>
      <c r="U31" s="7"/>
    </row>
    <row r="32" spans="1:21" ht="5.0999999999999996" customHeight="1" thickBot="1">
      <c r="L32" s="820"/>
      <c r="M32" s="820"/>
      <c r="N32" s="820"/>
      <c r="O32" s="820"/>
      <c r="P32" s="820"/>
    </row>
    <row r="33" spans="1:21" ht="14.4" thickBot="1">
      <c r="B33" s="47"/>
      <c r="C33" s="8" t="s">
        <v>903</v>
      </c>
      <c r="F33" s="47"/>
      <c r="G33" s="75" t="s">
        <v>904</v>
      </c>
      <c r="I33" s="49"/>
      <c r="M33" s="61"/>
      <c r="N33" s="835"/>
      <c r="O33" s="835"/>
      <c r="P33" s="835"/>
      <c r="Q33" s="835"/>
    </row>
    <row r="34" spans="1:21" ht="5.0999999999999996" customHeight="1"/>
    <row r="35" spans="1:21">
      <c r="B35" s="7"/>
      <c r="C35" s="7"/>
      <c r="D35" s="7"/>
      <c r="E35" s="7"/>
      <c r="F35" s="76" t="s">
        <v>874</v>
      </c>
      <c r="I35" s="49"/>
      <c r="L35" s="77"/>
      <c r="M35" s="77"/>
      <c r="N35" s="77"/>
      <c r="O35" s="77"/>
    </row>
    <row r="36" spans="1:21" ht="5.0999999999999996" customHeight="1" thickBot="1">
      <c r="A36" s="59"/>
      <c r="B36" s="57"/>
      <c r="C36" s="78"/>
      <c r="D36" s="79"/>
      <c r="E36" s="80"/>
      <c r="F36" s="32"/>
      <c r="G36" s="79"/>
      <c r="H36" s="32"/>
      <c r="I36" s="57"/>
      <c r="J36" s="32"/>
      <c r="K36" s="32"/>
      <c r="L36" s="81"/>
      <c r="M36" s="81"/>
      <c r="N36" s="81"/>
      <c r="O36" s="81"/>
      <c r="P36" s="82"/>
      <c r="Q36" s="83"/>
    </row>
    <row r="37" spans="1:21" s="460" customFormat="1" ht="14.4" thickTop="1" thickBot="1">
      <c r="A37" s="509" t="s">
        <v>975</v>
      </c>
      <c r="B37" s="509"/>
      <c r="C37" s="509"/>
      <c r="D37" s="509"/>
      <c r="E37" s="509"/>
      <c r="F37" s="509"/>
      <c r="G37" s="509"/>
      <c r="H37" s="509"/>
      <c r="I37" s="509"/>
      <c r="J37" s="509"/>
      <c r="K37" s="509"/>
      <c r="L37" s="509"/>
      <c r="M37" s="509"/>
      <c r="N37" s="509"/>
      <c r="O37" s="509"/>
      <c r="P37" s="509"/>
      <c r="Q37" s="510"/>
      <c r="T37" s="470"/>
      <c r="U37" s="421"/>
    </row>
    <row r="38" spans="1:21" s="7" customFormat="1" ht="7.65" customHeight="1">
      <c r="A38" s="3"/>
      <c r="B38" s="1"/>
      <c r="Q38" s="1"/>
    </row>
    <row r="39" spans="1:21">
      <c r="A39" s="30">
        <v>10</v>
      </c>
      <c r="B39" s="4" t="s">
        <v>954</v>
      </c>
      <c r="C39" s="7"/>
      <c r="D39" s="7"/>
      <c r="E39" s="7"/>
      <c r="F39" s="7"/>
      <c r="G39" s="7"/>
      <c r="H39" s="7"/>
      <c r="I39" s="7"/>
      <c r="J39" s="7"/>
      <c r="K39" s="7"/>
      <c r="L39" s="7"/>
      <c r="M39" s="7"/>
      <c r="N39" s="7"/>
      <c r="O39" s="7"/>
      <c r="P39" s="7"/>
      <c r="Q39" s="7"/>
      <c r="T39" s="49"/>
      <c r="U39" s="7"/>
    </row>
    <row r="40" spans="1:21" ht="5.0999999999999996" customHeight="1" thickBot="1">
      <c r="T40" s="49"/>
      <c r="U40" s="7"/>
    </row>
    <row r="41" spans="1:21" ht="14.4" thickBot="1">
      <c r="A41" s="36"/>
      <c r="B41" s="47"/>
      <c r="C41" s="7" t="s">
        <v>905</v>
      </c>
      <c r="D41" s="7"/>
      <c r="E41" s="7"/>
      <c r="F41" s="7"/>
      <c r="G41" s="7"/>
      <c r="H41" s="7"/>
      <c r="I41" s="7"/>
      <c r="K41" s="47"/>
      <c r="L41" s="7" t="s">
        <v>906</v>
      </c>
      <c r="M41" s="7"/>
      <c r="N41" s="7"/>
      <c r="O41" s="7"/>
      <c r="P41" s="7"/>
      <c r="Q41" s="7"/>
      <c r="T41" s="49"/>
      <c r="U41" s="7"/>
    </row>
    <row r="42" spans="1:21" ht="5.0999999999999996" customHeight="1" thickBot="1">
      <c r="B42" s="49"/>
      <c r="K42" s="49"/>
      <c r="T42" s="49"/>
      <c r="U42" s="7"/>
    </row>
    <row r="43" spans="1:21" ht="14.4" thickBot="1">
      <c r="A43" s="36"/>
      <c r="B43" s="47"/>
      <c r="C43" s="7" t="s">
        <v>907</v>
      </c>
      <c r="D43" s="7"/>
      <c r="E43" s="7"/>
      <c r="F43" s="7"/>
      <c r="G43" s="7"/>
      <c r="H43" s="7"/>
      <c r="I43" s="7"/>
      <c r="K43" s="47"/>
      <c r="L43" s="7" t="s">
        <v>908</v>
      </c>
      <c r="M43" s="7"/>
      <c r="N43" s="7"/>
      <c r="O43" s="7"/>
      <c r="P43" s="7"/>
      <c r="Q43" s="7"/>
    </row>
    <row r="44" spans="1:21" ht="5.0999999999999996" customHeight="1" thickBot="1">
      <c r="B44" s="49"/>
      <c r="K44" s="49"/>
    </row>
    <row r="45" spans="1:21" ht="14.4" thickBot="1">
      <c r="A45" s="36"/>
      <c r="B45" s="47"/>
      <c r="C45" s="7" t="s">
        <v>490</v>
      </c>
      <c r="D45" s="7"/>
      <c r="E45" s="7"/>
      <c r="F45" s="7"/>
      <c r="G45" s="7"/>
      <c r="H45" s="7"/>
      <c r="I45" s="7"/>
      <c r="K45" s="47"/>
      <c r="L45" s="7" t="s">
        <v>491</v>
      </c>
      <c r="M45" s="7"/>
      <c r="N45" s="7"/>
      <c r="O45" s="7"/>
      <c r="P45" s="7"/>
      <c r="Q45" s="7"/>
    </row>
    <row r="46" spans="1:21" s="7" customFormat="1">
      <c r="A46" s="36"/>
      <c r="C46" s="50" t="s">
        <v>84</v>
      </c>
      <c r="L46" s="50" t="s">
        <v>85</v>
      </c>
    </row>
    <row r="47" spans="1:21" ht="3.6" customHeight="1" thickBot="1">
      <c r="A47" s="59"/>
      <c r="B47" s="32"/>
      <c r="C47" s="44"/>
      <c r="D47" s="44"/>
      <c r="E47" s="44"/>
      <c r="F47" s="44"/>
      <c r="G47" s="44"/>
      <c r="H47" s="44"/>
      <c r="I47" s="44"/>
      <c r="J47" s="44"/>
      <c r="K47" s="44"/>
      <c r="L47" s="44"/>
      <c r="M47" s="44"/>
      <c r="N47" s="44"/>
      <c r="O47" s="44"/>
      <c r="P47" s="44"/>
      <c r="Q47" s="32"/>
    </row>
    <row r="48" spans="1:21" s="7" customFormat="1" ht="5.0999999999999996" customHeight="1" thickTop="1">
      <c r="A48" s="3"/>
      <c r="B48" s="1"/>
      <c r="Q48" s="1"/>
    </row>
    <row r="49" spans="1:17" ht="12" customHeight="1">
      <c r="A49" s="30">
        <v>11</v>
      </c>
      <c r="B49" s="4" t="s">
        <v>679</v>
      </c>
      <c r="F49" s="84"/>
      <c r="G49" s="84"/>
      <c r="H49" s="84"/>
      <c r="I49" s="84"/>
      <c r="J49" s="84"/>
      <c r="K49" s="84"/>
      <c r="L49" s="84"/>
      <c r="M49" s="84"/>
    </row>
    <row r="50" spans="1:17" s="7" customFormat="1" ht="5.0999999999999996" customHeight="1">
      <c r="A50" s="3"/>
      <c r="B50" s="1"/>
      <c r="C50" s="1"/>
      <c r="D50" s="1"/>
      <c r="E50" s="1"/>
      <c r="F50" s="1"/>
      <c r="G50" s="1"/>
      <c r="H50" s="1"/>
      <c r="I50" s="1"/>
      <c r="J50" s="1"/>
      <c r="K50" s="1"/>
      <c r="L50" s="1"/>
      <c r="M50" s="1"/>
      <c r="N50" s="1"/>
      <c r="O50" s="1"/>
      <c r="P50" s="1"/>
      <c r="Q50" s="1"/>
    </row>
    <row r="51" spans="1:17" s="460" customFormat="1" ht="12" customHeight="1">
      <c r="A51" s="502"/>
      <c r="B51" s="421"/>
      <c r="C51" s="421" t="s">
        <v>696</v>
      </c>
      <c r="D51" s="421"/>
      <c r="E51" s="421"/>
      <c r="F51" s="459"/>
      <c r="G51" s="459"/>
      <c r="H51" s="459"/>
      <c r="I51" s="459"/>
      <c r="J51" s="459"/>
      <c r="K51" s="459"/>
      <c r="L51" s="459"/>
      <c r="M51" s="459"/>
      <c r="N51"/>
      <c r="O51"/>
      <c r="P51"/>
      <c r="Q51"/>
    </row>
    <row r="52" spans="1:17" s="421" customFormat="1" ht="5.0999999999999996" customHeight="1" thickBot="1">
      <c r="A52" s="502"/>
      <c r="B52"/>
      <c r="C52"/>
      <c r="D52"/>
      <c r="E52"/>
      <c r="F52"/>
      <c r="G52"/>
      <c r="H52"/>
      <c r="I52"/>
      <c r="J52"/>
      <c r="K52"/>
      <c r="L52"/>
      <c r="M52"/>
      <c r="N52"/>
      <c r="O52"/>
      <c r="P52"/>
      <c r="Q52"/>
    </row>
    <row r="53" spans="1:17" s="421" customFormat="1" ht="12.9" customHeight="1" thickBot="1">
      <c r="A53" s="502"/>
      <c r="B53" s="461"/>
      <c r="C53" s="815" t="s">
        <v>976</v>
      </c>
      <c r="D53" s="816"/>
      <c r="E53" s="816"/>
      <c r="F53" s="816"/>
      <c r="G53" s="816"/>
      <c r="H53" s="816"/>
      <c r="I53" s="816"/>
      <c r="J53" s="816"/>
      <c r="K53" s="816"/>
      <c r="L53" s="816"/>
      <c r="M53" s="816"/>
      <c r="N53" s="816"/>
      <c r="O53" s="816"/>
      <c r="P53" s="816"/>
      <c r="Q53" s="816"/>
    </row>
    <row r="54" spans="1:17" s="421" customFormat="1" ht="12" customHeight="1">
      <c r="A54" s="502"/>
      <c r="B54" s="511"/>
      <c r="C54" s="816"/>
      <c r="D54" s="816"/>
      <c r="E54" s="816"/>
      <c r="F54" s="816"/>
      <c r="G54" s="816"/>
      <c r="H54" s="816"/>
      <c r="I54" s="816"/>
      <c r="J54" s="816"/>
      <c r="K54" s="816"/>
      <c r="L54" s="816"/>
      <c r="M54" s="816"/>
      <c r="N54" s="816"/>
      <c r="O54" s="816"/>
      <c r="P54" s="816"/>
      <c r="Q54" s="816"/>
    </row>
    <row r="55" spans="1:17" customFormat="1" ht="5.0999999999999996" customHeight="1" thickBot="1">
      <c r="A55" s="502"/>
      <c r="B55" s="460"/>
      <c r="C55" s="421"/>
      <c r="F55" s="459"/>
      <c r="G55" s="459"/>
      <c r="H55" s="459"/>
      <c r="I55" s="459"/>
      <c r="J55" s="459"/>
      <c r="K55" s="459"/>
      <c r="L55" s="459"/>
      <c r="M55" s="512"/>
    </row>
    <row r="56" spans="1:17" customFormat="1" ht="12.9" customHeight="1" thickBot="1">
      <c r="A56" s="502"/>
      <c r="B56" s="461"/>
      <c r="C56" s="812" t="s">
        <v>977</v>
      </c>
      <c r="D56" s="813"/>
      <c r="E56" s="813"/>
      <c r="F56" s="813"/>
      <c r="G56" s="813"/>
      <c r="H56" s="813"/>
      <c r="I56" s="813"/>
      <c r="J56" s="813"/>
      <c r="K56" s="813"/>
      <c r="L56" s="813"/>
      <c r="M56" s="813"/>
      <c r="N56" s="813"/>
      <c r="O56" s="813"/>
      <c r="P56" s="813"/>
      <c r="Q56" s="813"/>
    </row>
    <row r="57" spans="1:17" customFormat="1" ht="12" customHeight="1">
      <c r="A57" s="502"/>
      <c r="B57" s="511"/>
      <c r="C57" s="813"/>
      <c r="D57" s="813"/>
      <c r="E57" s="813"/>
      <c r="F57" s="813"/>
      <c r="G57" s="813"/>
      <c r="H57" s="813"/>
      <c r="I57" s="813"/>
      <c r="J57" s="813"/>
      <c r="K57" s="813"/>
      <c r="L57" s="813"/>
      <c r="M57" s="813"/>
      <c r="N57" s="813"/>
      <c r="O57" s="813"/>
      <c r="P57" s="813"/>
      <c r="Q57" s="813"/>
    </row>
    <row r="58" spans="1:17" customFormat="1" ht="4.6500000000000004" customHeight="1" thickBot="1">
      <c r="A58" s="502"/>
      <c r="B58" s="460"/>
      <c r="C58" s="421"/>
      <c r="F58" s="459"/>
      <c r="G58" s="459"/>
      <c r="H58" s="459"/>
      <c r="I58" s="459"/>
      <c r="J58" s="459"/>
      <c r="K58" s="459"/>
      <c r="L58" s="459"/>
      <c r="M58" s="512"/>
    </row>
    <row r="59" spans="1:17" customFormat="1" ht="12.9" customHeight="1" thickBot="1">
      <c r="A59" s="502"/>
      <c r="B59" s="461"/>
      <c r="C59" s="812" t="s">
        <v>978</v>
      </c>
      <c r="D59" s="813"/>
      <c r="E59" s="813"/>
      <c r="F59" s="813"/>
      <c r="G59" s="813"/>
      <c r="H59" s="813"/>
      <c r="I59" s="813"/>
      <c r="J59" s="813"/>
      <c r="K59" s="813"/>
      <c r="L59" s="813"/>
      <c r="M59" s="813"/>
      <c r="N59" s="813"/>
      <c r="O59" s="813"/>
      <c r="P59" s="813"/>
      <c r="Q59" s="813"/>
    </row>
    <row r="60" spans="1:17" customFormat="1" ht="29.4" customHeight="1">
      <c r="A60" s="502"/>
      <c r="B60" s="460"/>
      <c r="C60" s="813"/>
      <c r="D60" s="813"/>
      <c r="E60" s="813"/>
      <c r="F60" s="813"/>
      <c r="G60" s="813"/>
      <c r="H60" s="813"/>
      <c r="I60" s="813"/>
      <c r="J60" s="813"/>
      <c r="K60" s="813"/>
      <c r="L60" s="813"/>
      <c r="M60" s="813"/>
      <c r="N60" s="813"/>
      <c r="O60" s="813"/>
      <c r="P60" s="813"/>
      <c r="Q60" s="813"/>
    </row>
    <row r="61" spans="1:17" ht="5.0999999999999996" customHeight="1" thickBot="1">
      <c r="A61" s="59"/>
      <c r="B61" s="32"/>
      <c r="C61" s="32"/>
      <c r="D61" s="44"/>
      <c r="E61" s="44"/>
      <c r="F61" s="85"/>
      <c r="G61" s="85"/>
      <c r="H61" s="85"/>
      <c r="I61" s="85"/>
      <c r="J61" s="85"/>
      <c r="K61" s="85"/>
      <c r="L61" s="85"/>
      <c r="M61" s="85"/>
      <c r="N61" s="32"/>
      <c r="O61" s="32"/>
      <c r="P61" s="32"/>
      <c r="Q61" s="32"/>
    </row>
    <row r="62" spans="1:17" ht="5.0999999999999996" customHeight="1" thickTop="1"/>
    <row r="63" spans="1:17">
      <c r="A63" s="30">
        <v>12</v>
      </c>
      <c r="B63" s="4" t="s">
        <v>697</v>
      </c>
      <c r="N63" s="513" t="s">
        <v>665</v>
      </c>
      <c r="O63" s="488"/>
      <c r="P63" s="488"/>
      <c r="Q63" s="514"/>
    </row>
    <row r="64" spans="1:17" ht="5.0999999999999996" customHeight="1">
      <c r="N64" s="515"/>
      <c r="O64"/>
      <c r="P64"/>
      <c r="Q64" s="516"/>
    </row>
    <row r="65" spans="1:17">
      <c r="B65" s="7" t="s">
        <v>955</v>
      </c>
      <c r="C65" s="7"/>
      <c r="D65" s="7"/>
      <c r="E65" s="7"/>
      <c r="F65" s="34"/>
      <c r="G65" s="34"/>
      <c r="H65" s="34"/>
      <c r="I65" s="34"/>
      <c r="J65" s="34"/>
      <c r="K65" s="34"/>
      <c r="L65" s="34"/>
      <c r="N65" s="517" t="s">
        <v>666</v>
      </c>
      <c r="O65"/>
      <c r="P65"/>
      <c r="Q65" s="516"/>
    </row>
    <row r="66" spans="1:17" ht="5.0999999999999996" customHeight="1" thickBot="1">
      <c r="N66" s="515"/>
      <c r="O66"/>
      <c r="P66"/>
      <c r="Q66" s="516"/>
    </row>
    <row r="67" spans="1:17" ht="14.4" thickBot="1">
      <c r="B67" s="47"/>
      <c r="C67" s="1" t="s">
        <v>662</v>
      </c>
      <c r="F67" s="34"/>
      <c r="G67" s="34"/>
      <c r="H67" s="34"/>
      <c r="I67" s="34"/>
      <c r="J67" s="34"/>
      <c r="K67" s="34"/>
      <c r="L67" s="34"/>
      <c r="N67" s="518" t="s">
        <v>979</v>
      </c>
      <c r="O67" s="519"/>
      <c r="P67" s="519"/>
      <c r="Q67" s="520"/>
    </row>
    <row r="68" spans="1:17" ht="6" customHeight="1" thickBot="1">
      <c r="B68" s="49"/>
      <c r="C68" s="7"/>
      <c r="F68" s="34"/>
      <c r="G68" s="34"/>
      <c r="H68" s="34"/>
      <c r="I68" s="34"/>
      <c r="J68" s="34"/>
      <c r="K68" s="34"/>
      <c r="L68" s="34"/>
    </row>
    <row r="69" spans="1:17" ht="12" customHeight="1" thickBot="1">
      <c r="B69" s="47"/>
      <c r="C69" s="1" t="s">
        <v>663</v>
      </c>
      <c r="F69" s="34"/>
      <c r="G69" s="34"/>
      <c r="H69" s="34"/>
      <c r="I69" s="34"/>
      <c r="J69" s="34"/>
      <c r="K69" s="34"/>
      <c r="L69" s="34"/>
    </row>
    <row r="70" spans="1:17" ht="5.0999999999999996" customHeight="1" thickBot="1">
      <c r="B70" s="49"/>
      <c r="C70" s="7"/>
      <c r="F70" s="34"/>
      <c r="G70" s="34"/>
      <c r="H70" s="34"/>
      <c r="I70" s="34"/>
      <c r="J70" s="34"/>
      <c r="K70" s="34"/>
      <c r="L70" s="34"/>
    </row>
    <row r="71" spans="1:17" ht="12" customHeight="1" thickBot="1">
      <c r="B71" s="47"/>
      <c r="C71" s="7" t="s">
        <v>664</v>
      </c>
      <c r="F71" s="34"/>
      <c r="G71" s="34"/>
      <c r="H71" s="34"/>
      <c r="I71" s="34"/>
      <c r="L71" s="93"/>
      <c r="M71" s="94" t="s">
        <v>613</v>
      </c>
      <c r="N71" s="7"/>
    </row>
    <row r="72" spans="1:17" ht="5.0999999999999996" customHeight="1">
      <c r="B72" s="49"/>
      <c r="C72" s="7"/>
      <c r="F72" s="34"/>
      <c r="G72" s="34"/>
      <c r="H72" s="34"/>
      <c r="I72" s="34"/>
      <c r="L72" s="95"/>
      <c r="M72" s="94"/>
      <c r="N72" s="7"/>
    </row>
    <row r="73" spans="1:17" ht="27.9" customHeight="1">
      <c r="B73" s="770" t="s">
        <v>956</v>
      </c>
      <c r="C73" s="814"/>
      <c r="D73" s="814"/>
      <c r="E73" s="814"/>
      <c r="F73" s="814"/>
      <c r="G73" s="814"/>
      <c r="H73" s="814"/>
      <c r="I73" s="814"/>
      <c r="J73" s="814"/>
      <c r="K73" s="814"/>
      <c r="L73" s="814"/>
      <c r="M73" s="814"/>
      <c r="N73" s="814"/>
      <c r="O73" s="814"/>
      <c r="P73" s="814"/>
      <c r="Q73" s="814"/>
    </row>
    <row r="74" spans="1:17" ht="12" customHeight="1">
      <c r="B74" s="49"/>
      <c r="C74" s="7"/>
      <c r="F74" s="34"/>
      <c r="G74" s="34"/>
      <c r="H74" s="34"/>
      <c r="I74" s="34"/>
      <c r="L74" s="95"/>
      <c r="M74" s="94"/>
      <c r="N74" s="7"/>
    </row>
    <row r="75" spans="1:17" ht="3.6" customHeight="1" thickBot="1">
      <c r="A75" s="59"/>
      <c r="B75" s="32"/>
      <c r="C75" s="44"/>
      <c r="D75" s="44"/>
      <c r="E75" s="44"/>
      <c r="F75" s="44"/>
      <c r="G75" s="44"/>
      <c r="H75" s="44"/>
      <c r="I75" s="44"/>
      <c r="J75" s="44"/>
      <c r="K75" s="44"/>
      <c r="L75" s="62"/>
      <c r="M75" s="44"/>
      <c r="N75" s="44"/>
      <c r="O75" s="32"/>
    </row>
    <row r="76" spans="1:17" ht="14.4" thickTop="1">
      <c r="C76" s="7"/>
      <c r="D76" s="7"/>
      <c r="E76" s="7"/>
      <c r="F76" s="7"/>
      <c r="G76" s="7"/>
      <c r="H76" s="7"/>
      <c r="I76" s="7"/>
      <c r="J76" s="7"/>
      <c r="K76" s="7"/>
      <c r="L76" s="34"/>
      <c r="M76" s="7"/>
      <c r="P76" s="834" t="s">
        <v>0</v>
      </c>
      <c r="Q76" s="834"/>
    </row>
    <row r="77" spans="1:17" ht="3.6" customHeight="1">
      <c r="C77" s="7"/>
      <c r="D77" s="7"/>
      <c r="E77" s="7"/>
      <c r="F77" s="7"/>
      <c r="G77" s="7"/>
      <c r="H77" s="7"/>
      <c r="I77" s="7"/>
      <c r="J77" s="7"/>
      <c r="K77" s="7"/>
    </row>
    <row r="79" spans="1:17" ht="3.6" customHeight="1"/>
    <row r="82" ht="5.0999999999999996" customHeight="1"/>
    <row r="83" ht="12.75" customHeight="1"/>
    <row r="84" ht="12.75" customHeight="1"/>
    <row r="126" ht="13.5" customHeight="1"/>
  </sheetData>
  <sheetProtection algorithmName="SHA-512" hashValue="nN1FK7PYv8VgCMTObvPTKjBEcL20uaHLPhmIROq8N9OKEfTSbh95uQOT64lghN5BnTtjL3OHwCByTv+xbVLIaQ==" saltValue="zyLFaXR/gt0xXJLv6kXbnA==" spinCount="100000" sheet="1" selectLockedCells="1"/>
  <protectedRanges>
    <protectedRange sqref="C9:Q22 F27 H27 B31 B33 F31 F33 K29 P29:Q29 N31:Q31 N33:Q33 B41 B43 B45 K41 K43 K45 B53 B56 B59 B67 B69 B71 L71 C35:D35" name="Range1"/>
  </protectedRanges>
  <mergeCells count="103">
    <mergeCell ref="P76:Q76"/>
    <mergeCell ref="N31:Q31"/>
    <mergeCell ref="N33:Q33"/>
    <mergeCell ref="F9:G9"/>
    <mergeCell ref="F14:G14"/>
    <mergeCell ref="F11:G11"/>
    <mergeCell ref="F12:G12"/>
    <mergeCell ref="F13:G13"/>
    <mergeCell ref="C9:D9"/>
    <mergeCell ref="C10:D10"/>
    <mergeCell ref="C15:D15"/>
    <mergeCell ref="C22:D22"/>
    <mergeCell ref="C16:D16"/>
    <mergeCell ref="C17:D17"/>
    <mergeCell ref="C18:D18"/>
    <mergeCell ref="C19:D19"/>
    <mergeCell ref="C20:D20"/>
    <mergeCell ref="C11:D11"/>
    <mergeCell ref="C12:D12"/>
    <mergeCell ref="C13:D13"/>
    <mergeCell ref="C14:D14"/>
    <mergeCell ref="H19:H20"/>
    <mergeCell ref="I19:I20"/>
    <mergeCell ref="J19:J20"/>
    <mergeCell ref="H21:H22"/>
    <mergeCell ref="C56:Q57"/>
    <mergeCell ref="C59:Q60"/>
    <mergeCell ref="B73:Q73"/>
    <mergeCell ref="C53:Q54"/>
    <mergeCell ref="B5:Q5"/>
    <mergeCell ref="C21:D21"/>
    <mergeCell ref="F16:G16"/>
    <mergeCell ref="F17:G17"/>
    <mergeCell ref="F18:G18"/>
    <mergeCell ref="F19:G19"/>
    <mergeCell ref="F20:G20"/>
    <mergeCell ref="F21:G21"/>
    <mergeCell ref="L32:P32"/>
    <mergeCell ref="F15:G15"/>
    <mergeCell ref="F22:G22"/>
    <mergeCell ref="F10:G10"/>
    <mergeCell ref="P29:Q29"/>
    <mergeCell ref="B7:D8"/>
    <mergeCell ref="E7:E8"/>
    <mergeCell ref="F7:G8"/>
    <mergeCell ref="L7:L8"/>
    <mergeCell ref="M7:M8"/>
    <mergeCell ref="N7:N8"/>
    <mergeCell ref="N11:N12"/>
    <mergeCell ref="O11:P12"/>
    <mergeCell ref="Q11:Q12"/>
    <mergeCell ref="N13:N14"/>
    <mergeCell ref="O13:P14"/>
    <mergeCell ref="O7:P8"/>
    <mergeCell ref="Q7:Q8"/>
    <mergeCell ref="H9:H10"/>
    <mergeCell ref="I9:I10"/>
    <mergeCell ref="J9:J10"/>
    <mergeCell ref="H11:H12"/>
    <mergeCell ref="I11:I12"/>
    <mergeCell ref="J11:J12"/>
    <mergeCell ref="H13:H14"/>
    <mergeCell ref="I13:I14"/>
    <mergeCell ref="J13:J14"/>
    <mergeCell ref="N9:N10"/>
    <mergeCell ref="Q9:Q10"/>
    <mergeCell ref="O9:P10"/>
    <mergeCell ref="H7:K7"/>
    <mergeCell ref="M15:M16"/>
    <mergeCell ref="L19:L20"/>
    <mergeCell ref="M19:M20"/>
    <mergeCell ref="I17:I18"/>
    <mergeCell ref="L13:L14"/>
    <mergeCell ref="M13:M14"/>
    <mergeCell ref="J17:J18"/>
    <mergeCell ref="H17:H18"/>
    <mergeCell ref="H15:H16"/>
    <mergeCell ref="I15:I16"/>
    <mergeCell ref="J15:J16"/>
    <mergeCell ref="I21:I22"/>
    <mergeCell ref="J21:J22"/>
    <mergeCell ref="L9:L10"/>
    <mergeCell ref="M9:M10"/>
    <mergeCell ref="L11:L12"/>
    <mergeCell ref="M11:M12"/>
    <mergeCell ref="N19:N20"/>
    <mergeCell ref="O19:P20"/>
    <mergeCell ref="Q19:Q20"/>
    <mergeCell ref="L21:L22"/>
    <mergeCell ref="M21:M22"/>
    <mergeCell ref="N21:N22"/>
    <mergeCell ref="O21:P22"/>
    <mergeCell ref="Q21:Q22"/>
    <mergeCell ref="Q13:Q14"/>
    <mergeCell ref="N15:N16"/>
    <mergeCell ref="O15:P16"/>
    <mergeCell ref="Q15:Q16"/>
    <mergeCell ref="L17:L18"/>
    <mergeCell ref="M17:M18"/>
    <mergeCell ref="N17:N18"/>
    <mergeCell ref="O17:P18"/>
    <mergeCell ref="Q17:Q18"/>
    <mergeCell ref="L15:L16"/>
  </mergeCells>
  <phoneticPr fontId="5" type="noConversion"/>
  <printOptions horizontalCentered="1" verticalCentered="1"/>
  <pageMargins left="0.25" right="0.25" top="0.5" bottom="0.25" header="0.25" footer="0.25"/>
  <pageSetup scale="84"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pageSetUpPr fitToPage="1"/>
  </sheetPr>
  <dimension ref="A1:AQ67"/>
  <sheetViews>
    <sheetView view="pageBreakPreview" topLeftCell="A8" zoomScale="96" zoomScaleNormal="100" zoomScaleSheetLayoutView="96" workbookViewId="0">
      <selection activeCell="G31" sqref="G31"/>
    </sheetView>
  </sheetViews>
  <sheetFormatPr defaultColWidth="0" defaultRowHeight="13.8"/>
  <cols>
    <col min="1" max="1" width="3.109375" style="7" bestFit="1" customWidth="1"/>
    <col min="2" max="2" width="6.44140625" style="7" customWidth="1"/>
    <col min="3" max="3" width="16.5546875" style="7" customWidth="1"/>
    <col min="4" max="4" width="0.88671875" style="7" customWidth="1"/>
    <col min="5" max="5" width="2.88671875" style="7" customWidth="1"/>
    <col min="6" max="6" width="1.5546875" style="7" customWidth="1"/>
    <col min="7" max="7" width="2.88671875" style="7" customWidth="1"/>
    <col min="8" max="8" width="1.5546875" style="7" customWidth="1"/>
    <col min="9" max="9" width="2.88671875" style="7" customWidth="1"/>
    <col min="10" max="10" width="1.5546875" style="7" customWidth="1"/>
    <col min="11" max="11" width="2.88671875" style="7" customWidth="1"/>
    <col min="12" max="12" width="1.5546875" style="7" customWidth="1"/>
    <col min="13" max="13" width="2.88671875" style="7" customWidth="1"/>
    <col min="14" max="14" width="1.5546875" style="7" customWidth="1"/>
    <col min="15" max="15" width="2.88671875" style="7" customWidth="1"/>
    <col min="16" max="16" width="1.5546875" style="7" customWidth="1"/>
    <col min="17" max="17" width="2.88671875" style="7" customWidth="1"/>
    <col min="18" max="18" width="1.5546875" style="7" customWidth="1"/>
    <col min="19" max="19" width="2.88671875" style="7" customWidth="1"/>
    <col min="20" max="20" width="1.5546875" style="7" customWidth="1"/>
    <col min="21" max="21" width="2.88671875" style="7" customWidth="1"/>
    <col min="22" max="22" width="1.5546875" style="7" customWidth="1"/>
    <col min="23" max="23" width="2.88671875" style="7" customWidth="1"/>
    <col min="24" max="24" width="1.5546875" style="7" customWidth="1"/>
    <col min="25" max="25" width="2.88671875" style="7" customWidth="1"/>
    <col min="26" max="26" width="1.5546875" style="7" customWidth="1"/>
    <col min="27" max="27" width="2.88671875" style="7" customWidth="1"/>
    <col min="28" max="28" width="1.5546875" style="7" customWidth="1"/>
    <col min="29" max="29" width="2.88671875" style="7" customWidth="1"/>
    <col min="30" max="30" width="1.5546875" style="7" customWidth="1"/>
    <col min="31" max="31" width="2.88671875" style="7" customWidth="1"/>
    <col min="32" max="32" width="1.5546875" style="7" customWidth="1"/>
    <col min="33" max="33" width="2.88671875" style="7" customWidth="1"/>
    <col min="34" max="34" width="1.5546875" style="7" customWidth="1"/>
    <col min="35" max="35" width="2.88671875" style="7" customWidth="1"/>
    <col min="36" max="36" width="1.5546875" style="7" customWidth="1"/>
    <col min="37" max="37" width="2.88671875" style="7" customWidth="1"/>
    <col min="38" max="38" width="1.5546875" style="7" customWidth="1"/>
    <col min="39" max="39" width="2.88671875" style="7" customWidth="1"/>
    <col min="40" max="40" width="1.5546875" style="7" customWidth="1"/>
    <col min="41" max="41" width="2.88671875" style="7" customWidth="1"/>
    <col min="42" max="42" width="1.5546875" style="7" customWidth="1"/>
    <col min="43" max="16384" width="0" style="7" hidden="1"/>
  </cols>
  <sheetData>
    <row r="1" spans="1:42" s="1" customFormat="1" ht="3" customHeight="1" thickBot="1">
      <c r="A1" s="59"/>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row>
    <row r="2" spans="1:42" ht="14.4" thickTop="1">
      <c r="A2" s="29">
        <v>13</v>
      </c>
      <c r="B2" s="4" t="s">
        <v>447</v>
      </c>
      <c r="C2" s="4"/>
      <c r="D2" s="4"/>
      <c r="E2" s="4"/>
      <c r="G2" s="4"/>
      <c r="I2" s="4"/>
      <c r="K2" s="4"/>
      <c r="M2" s="4"/>
      <c r="O2" s="4"/>
    </row>
    <row r="3" spans="1:42" ht="6" customHeight="1"/>
    <row r="4" spans="1:42" ht="60.6" customHeight="1">
      <c r="B4" s="846" t="s">
        <v>862</v>
      </c>
      <c r="C4" s="847"/>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c r="AG4" s="847"/>
      <c r="AH4" s="847"/>
      <c r="AI4" s="847"/>
      <c r="AJ4" s="847"/>
      <c r="AK4" s="847"/>
      <c r="AL4" s="847"/>
      <c r="AM4" s="847"/>
      <c r="AN4" s="847"/>
      <c r="AO4" s="848"/>
      <c r="AP4" s="96"/>
    </row>
    <row r="5" spans="1:4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row>
    <row r="6" spans="1:42" s="34" customFormat="1" ht="100.65" customHeight="1">
      <c r="B6" s="846" t="s">
        <v>909</v>
      </c>
      <c r="C6" s="847"/>
      <c r="D6" s="847"/>
      <c r="E6" s="847"/>
      <c r="F6" s="847"/>
      <c r="G6" s="847"/>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8"/>
      <c r="AP6" s="97"/>
    </row>
    <row r="7" spans="1:42">
      <c r="B7" s="98"/>
      <c r="C7" s="98"/>
      <c r="D7" s="98"/>
      <c r="E7" s="98"/>
      <c r="F7" s="98"/>
      <c r="G7" s="98"/>
      <c r="H7" s="98"/>
      <c r="I7" s="98"/>
      <c r="J7" s="98"/>
      <c r="K7" s="98"/>
      <c r="L7" s="98"/>
      <c r="M7" s="98"/>
      <c r="N7" s="98"/>
      <c r="O7" s="98"/>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row>
    <row r="8" spans="1:42" ht="47.1" customHeight="1">
      <c r="B8" s="843" t="s">
        <v>910</v>
      </c>
      <c r="C8" s="844"/>
      <c r="D8" s="844"/>
      <c r="E8" s="844"/>
      <c r="F8" s="844"/>
      <c r="G8" s="844"/>
      <c r="H8" s="844"/>
      <c r="I8" s="844"/>
      <c r="J8" s="844"/>
      <c r="K8" s="844"/>
      <c r="L8" s="844"/>
      <c r="M8" s="844"/>
      <c r="N8" s="844"/>
      <c r="O8" s="844"/>
      <c r="P8" s="844"/>
      <c r="Q8" s="844"/>
      <c r="R8" s="844"/>
      <c r="S8" s="844"/>
      <c r="T8" s="844"/>
      <c r="U8" s="844"/>
      <c r="V8" s="844"/>
      <c r="W8" s="844"/>
      <c r="X8" s="844"/>
      <c r="Y8" s="844"/>
      <c r="Z8" s="844"/>
      <c r="AA8" s="844"/>
      <c r="AB8" s="844"/>
      <c r="AC8" s="844"/>
      <c r="AD8" s="844"/>
      <c r="AE8" s="844"/>
      <c r="AF8" s="844"/>
      <c r="AG8" s="844"/>
      <c r="AH8" s="844"/>
      <c r="AI8" s="844"/>
      <c r="AJ8" s="844"/>
      <c r="AK8" s="844"/>
      <c r="AL8" s="844"/>
      <c r="AM8" s="844"/>
      <c r="AN8" s="844"/>
      <c r="AO8" s="845"/>
    </row>
    <row r="9" spans="1:42" s="34" customFormat="1">
      <c r="B9" s="7"/>
      <c r="C9" s="7"/>
      <c r="D9" s="7"/>
      <c r="E9" s="7"/>
      <c r="F9" s="7"/>
      <c r="G9" s="7"/>
      <c r="H9" s="7"/>
      <c r="I9" s="7"/>
      <c r="J9" s="7"/>
      <c r="K9" s="839" t="s">
        <v>575</v>
      </c>
      <c r="L9" s="7"/>
      <c r="M9" s="7"/>
      <c r="N9" s="7"/>
      <c r="O9" s="839" t="s">
        <v>577</v>
      </c>
      <c r="P9" s="7"/>
      <c r="Q9" s="7"/>
      <c r="R9" s="7"/>
      <c r="S9" s="7"/>
      <c r="T9" s="7"/>
      <c r="U9" s="7"/>
      <c r="V9" s="7"/>
      <c r="W9" s="7"/>
      <c r="X9" s="7"/>
      <c r="Y9" s="7"/>
      <c r="Z9" s="7"/>
      <c r="AA9" s="7"/>
      <c r="AB9" s="7"/>
      <c r="AC9" s="7"/>
      <c r="AD9" s="7"/>
      <c r="AE9" s="7"/>
      <c r="AF9" s="7"/>
      <c r="AG9" s="7"/>
      <c r="AH9" s="7"/>
      <c r="AI9" s="7"/>
      <c r="AJ9" s="7"/>
      <c r="AK9" s="7"/>
      <c r="AL9" s="7"/>
      <c r="AM9" s="7"/>
      <c r="AN9" s="7"/>
      <c r="AO9" s="7"/>
      <c r="AP9" s="7"/>
    </row>
    <row r="10" spans="1:42" s="34" customFormat="1">
      <c r="B10" s="7"/>
      <c r="C10" s="7"/>
      <c r="D10" s="7"/>
      <c r="E10" s="839" t="s">
        <v>558</v>
      </c>
      <c r="F10" s="7"/>
      <c r="G10" s="7"/>
      <c r="H10" s="7"/>
      <c r="I10" s="7"/>
      <c r="J10" s="7"/>
      <c r="K10" s="839"/>
      <c r="L10" s="7"/>
      <c r="M10" s="100"/>
      <c r="N10" s="7"/>
      <c r="O10" s="839"/>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row>
    <row r="11" spans="1:42" s="34" customFormat="1" ht="15.75" customHeight="1">
      <c r="B11" s="7"/>
      <c r="C11" s="7"/>
      <c r="D11" s="7"/>
      <c r="E11" s="839"/>
      <c r="F11" s="7"/>
      <c r="G11" s="7"/>
      <c r="H11" s="7"/>
      <c r="I11" s="7"/>
      <c r="J11" s="7"/>
      <c r="K11" s="839"/>
      <c r="L11" s="7"/>
      <c r="M11" s="839" t="s">
        <v>576</v>
      </c>
      <c r="N11" s="7"/>
      <c r="O11" s="839"/>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row>
    <row r="12" spans="1:42" s="34" customFormat="1">
      <c r="B12" s="7"/>
      <c r="C12" s="7"/>
      <c r="D12" s="7"/>
      <c r="E12" s="839"/>
      <c r="F12" s="7"/>
      <c r="G12" s="7"/>
      <c r="H12" s="7"/>
      <c r="I12" s="839" t="s">
        <v>828</v>
      </c>
      <c r="J12" s="7"/>
      <c r="K12" s="839"/>
      <c r="L12" s="7"/>
      <c r="M12" s="839"/>
      <c r="N12" s="7"/>
      <c r="O12" s="839"/>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row>
    <row r="13" spans="1:42" s="34" customFormat="1" ht="12.75" customHeight="1">
      <c r="B13" s="7"/>
      <c r="C13" s="7"/>
      <c r="D13" s="7"/>
      <c r="E13" s="839"/>
      <c r="F13" s="7"/>
      <c r="G13" s="839" t="s">
        <v>559</v>
      </c>
      <c r="H13" s="7"/>
      <c r="I13" s="839"/>
      <c r="J13" s="7"/>
      <c r="K13" s="839"/>
      <c r="L13" s="7"/>
      <c r="M13" s="839"/>
      <c r="N13" s="7"/>
      <c r="O13" s="839"/>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row>
    <row r="14" spans="1:42" s="34" customFormat="1" ht="12.75" customHeight="1">
      <c r="B14" s="7" t="s">
        <v>558</v>
      </c>
      <c r="C14" s="7"/>
      <c r="D14" s="7"/>
      <c r="E14" s="839"/>
      <c r="F14" s="7"/>
      <c r="G14" s="839"/>
      <c r="H14" s="7"/>
      <c r="I14" s="839"/>
      <c r="J14" s="7"/>
      <c r="K14" s="839"/>
      <c r="L14" s="7"/>
      <c r="M14" s="839"/>
      <c r="N14" s="7"/>
      <c r="O14" s="839"/>
      <c r="P14" s="7"/>
      <c r="Q14" s="839" t="s">
        <v>561</v>
      </c>
      <c r="R14" s="7"/>
      <c r="S14" s="100"/>
      <c r="T14" s="7"/>
      <c r="U14" s="100"/>
      <c r="V14" s="7"/>
      <c r="W14" s="100"/>
      <c r="X14" s="7"/>
      <c r="Y14" s="7"/>
      <c r="Z14" s="7"/>
      <c r="AA14" s="7"/>
      <c r="AB14" s="7"/>
      <c r="AC14" s="7"/>
      <c r="AD14" s="7"/>
      <c r="AE14" s="7"/>
      <c r="AF14" s="7"/>
      <c r="AG14" s="7"/>
      <c r="AH14" s="7"/>
      <c r="AI14" s="7"/>
      <c r="AJ14" s="7"/>
      <c r="AK14" s="7"/>
      <c r="AL14" s="7"/>
      <c r="AM14" s="7"/>
      <c r="AN14" s="7"/>
      <c r="AO14" s="7"/>
      <c r="AP14" s="7"/>
    </row>
    <row r="15" spans="1:42" s="34" customFormat="1" ht="12.75" customHeight="1">
      <c r="B15" s="7"/>
      <c r="C15" s="7"/>
      <c r="D15" s="7"/>
      <c r="E15" s="7"/>
      <c r="F15" s="7"/>
      <c r="G15" s="839"/>
      <c r="H15" s="7"/>
      <c r="I15" s="839"/>
      <c r="J15" s="7"/>
      <c r="K15" s="839"/>
      <c r="L15" s="7"/>
      <c r="M15" s="839"/>
      <c r="N15" s="7"/>
      <c r="O15" s="839"/>
      <c r="P15" s="7"/>
      <c r="Q15" s="839"/>
      <c r="R15" s="7"/>
      <c r="S15" s="839" t="s">
        <v>93</v>
      </c>
      <c r="T15" s="7"/>
      <c r="U15" s="7"/>
      <c r="V15" s="7"/>
      <c r="W15" s="7"/>
      <c r="X15" s="7"/>
      <c r="Y15" s="7"/>
      <c r="Z15" s="7"/>
      <c r="AA15" s="7"/>
      <c r="AB15" s="7"/>
      <c r="AC15" s="7"/>
      <c r="AD15" s="7"/>
      <c r="AE15" s="7"/>
      <c r="AF15" s="7"/>
      <c r="AG15" s="7"/>
      <c r="AH15" s="7"/>
      <c r="AI15" s="7"/>
      <c r="AJ15" s="7"/>
      <c r="AK15" s="7"/>
      <c r="AL15" s="7"/>
      <c r="AM15" s="7"/>
      <c r="AN15" s="7"/>
      <c r="AO15" s="7"/>
      <c r="AP15" s="7"/>
    </row>
    <row r="16" spans="1:42" s="34" customFormat="1" ht="13.5" customHeight="1">
      <c r="B16" s="7" t="s">
        <v>559</v>
      </c>
      <c r="C16" s="7"/>
      <c r="D16" s="7"/>
      <c r="E16" s="101"/>
      <c r="F16" s="7"/>
      <c r="G16" s="839"/>
      <c r="H16" s="7"/>
      <c r="I16" s="839"/>
      <c r="J16" s="7"/>
      <c r="K16" s="839"/>
      <c r="L16" s="7"/>
      <c r="M16" s="839"/>
      <c r="N16" s="7"/>
      <c r="O16" s="839"/>
      <c r="P16" s="7"/>
      <c r="Q16" s="839"/>
      <c r="R16" s="7"/>
      <c r="S16" s="839"/>
      <c r="T16" s="7"/>
      <c r="U16" s="7"/>
      <c r="V16" s="7"/>
      <c r="W16" s="7"/>
      <c r="X16" s="7"/>
      <c r="Y16" s="7"/>
      <c r="Z16" s="7"/>
      <c r="AA16" s="7"/>
      <c r="AB16" s="7"/>
      <c r="AC16" s="7"/>
      <c r="AD16" s="7"/>
      <c r="AE16" s="7"/>
      <c r="AF16" s="7"/>
      <c r="AG16" s="7"/>
      <c r="AH16" s="7"/>
      <c r="AI16" s="7"/>
      <c r="AJ16" s="7"/>
      <c r="AK16" s="7"/>
      <c r="AL16" s="7"/>
      <c r="AM16" s="7"/>
      <c r="AN16" s="7"/>
      <c r="AO16" s="7"/>
      <c r="AP16" s="7"/>
    </row>
    <row r="17" spans="2:42" s="34" customFormat="1" ht="12.75" customHeight="1">
      <c r="B17" s="7"/>
      <c r="C17" s="7"/>
      <c r="D17" s="7"/>
      <c r="E17" s="7"/>
      <c r="F17" s="7"/>
      <c r="G17" s="7"/>
      <c r="H17" s="7"/>
      <c r="I17" s="839"/>
      <c r="J17" s="7"/>
      <c r="K17" s="839"/>
      <c r="L17" s="7"/>
      <c r="M17" s="839"/>
      <c r="N17" s="7"/>
      <c r="O17" s="839"/>
      <c r="P17" s="7"/>
      <c r="Q17" s="839"/>
      <c r="R17" s="7"/>
      <c r="S17" s="839"/>
      <c r="T17" s="7"/>
      <c r="U17" s="49"/>
      <c r="V17" s="7"/>
      <c r="W17" s="7"/>
      <c r="X17" s="7"/>
      <c r="Y17" s="7"/>
      <c r="Z17" s="7"/>
      <c r="AA17" s="7"/>
      <c r="AB17" s="7"/>
      <c r="AC17" s="7"/>
      <c r="AD17" s="7"/>
      <c r="AE17" s="7"/>
      <c r="AF17" s="7"/>
      <c r="AG17" s="7"/>
      <c r="AH17" s="7"/>
      <c r="AI17" s="7"/>
      <c r="AJ17" s="7"/>
      <c r="AK17" s="7"/>
      <c r="AL17" s="7"/>
      <c r="AM17" s="7"/>
      <c r="AN17" s="7"/>
      <c r="AO17" s="7"/>
      <c r="AP17" s="7"/>
    </row>
    <row r="18" spans="2:42" s="34" customFormat="1" ht="13.5" customHeight="1">
      <c r="B18" s="7" t="s">
        <v>828</v>
      </c>
      <c r="C18" s="7"/>
      <c r="D18" s="7"/>
      <c r="E18" s="101"/>
      <c r="F18" s="7"/>
      <c r="G18" s="101"/>
      <c r="H18" s="7"/>
      <c r="I18" s="839"/>
      <c r="J18" s="7"/>
      <c r="K18" s="839"/>
      <c r="L18" s="7"/>
      <c r="M18" s="839"/>
      <c r="N18" s="7"/>
      <c r="O18" s="839"/>
      <c r="P18" s="7"/>
      <c r="Q18" s="839"/>
      <c r="R18" s="7"/>
      <c r="S18" s="839"/>
      <c r="T18" s="7"/>
      <c r="U18" s="49"/>
      <c r="V18" s="7"/>
      <c r="W18" s="7"/>
      <c r="X18" s="7"/>
      <c r="Y18" s="7"/>
      <c r="Z18" s="7"/>
      <c r="AA18" s="7"/>
      <c r="AB18" s="7"/>
      <c r="AC18" s="7"/>
      <c r="AD18" s="7"/>
      <c r="AE18" s="7"/>
      <c r="AF18" s="7"/>
      <c r="AG18" s="7"/>
      <c r="AH18" s="7"/>
      <c r="AI18" s="7"/>
      <c r="AJ18" s="7"/>
      <c r="AK18" s="7"/>
      <c r="AL18" s="7"/>
      <c r="AM18" s="7"/>
      <c r="AN18" s="7"/>
      <c r="AO18" s="7"/>
      <c r="AP18" s="7"/>
    </row>
    <row r="19" spans="2:42" s="34" customFormat="1" ht="12.75" customHeight="1">
      <c r="B19" s="7"/>
      <c r="C19" s="7"/>
      <c r="D19" s="7"/>
      <c r="E19" s="7"/>
      <c r="F19" s="7"/>
      <c r="G19" s="7"/>
      <c r="H19" s="7"/>
      <c r="I19" s="7"/>
      <c r="J19" s="7"/>
      <c r="K19" s="839"/>
      <c r="L19" s="7"/>
      <c r="M19" s="839"/>
      <c r="N19" s="7"/>
      <c r="O19" s="839"/>
      <c r="P19" s="7"/>
      <c r="Q19" s="839"/>
      <c r="R19" s="7"/>
      <c r="S19" s="839"/>
      <c r="T19" s="7"/>
      <c r="U19" s="49"/>
      <c r="V19" s="7"/>
      <c r="W19" s="7"/>
      <c r="X19" s="7"/>
      <c r="Y19" s="7"/>
      <c r="Z19" s="7"/>
      <c r="AA19" s="7"/>
      <c r="AB19" s="7"/>
      <c r="AC19" s="7"/>
      <c r="AD19" s="7"/>
      <c r="AE19" s="7"/>
      <c r="AF19" s="7"/>
      <c r="AG19" s="7"/>
      <c r="AH19" s="7"/>
      <c r="AI19" s="7"/>
      <c r="AJ19" s="7"/>
      <c r="AK19" s="7"/>
      <c r="AL19" s="7"/>
      <c r="AM19" s="7"/>
      <c r="AN19" s="7"/>
      <c r="AO19" s="7"/>
      <c r="AP19" s="7"/>
    </row>
    <row r="20" spans="2:42" s="34" customFormat="1" ht="13.5" customHeight="1">
      <c r="B20" s="7" t="s">
        <v>573</v>
      </c>
      <c r="C20" s="7"/>
      <c r="D20" s="7"/>
      <c r="E20" s="7"/>
      <c r="F20" s="7"/>
      <c r="G20" s="7"/>
      <c r="H20" s="7"/>
      <c r="I20" s="7"/>
      <c r="J20" s="7"/>
      <c r="K20" s="839"/>
      <c r="L20" s="7"/>
      <c r="M20" s="839"/>
      <c r="N20" s="7"/>
      <c r="O20" s="839"/>
      <c r="P20" s="7"/>
      <c r="Q20" s="839"/>
      <c r="R20" s="7"/>
      <c r="S20" s="839"/>
      <c r="T20" s="7"/>
      <c r="U20" s="49"/>
      <c r="V20" s="7"/>
      <c r="W20" s="7"/>
      <c r="X20" s="7"/>
      <c r="Y20" s="7"/>
      <c r="Z20" s="7"/>
      <c r="AA20" s="7"/>
      <c r="AB20" s="7"/>
      <c r="AC20" s="7"/>
      <c r="AD20" s="7"/>
      <c r="AE20" s="7"/>
      <c r="AF20" s="7"/>
      <c r="AG20" s="7"/>
      <c r="AH20" s="7"/>
      <c r="AI20" s="7"/>
      <c r="AJ20" s="7"/>
      <c r="AK20" s="7"/>
      <c r="AL20" s="7"/>
      <c r="AM20" s="7"/>
      <c r="AN20" s="7"/>
      <c r="AO20" s="7"/>
      <c r="AP20" s="7"/>
    </row>
    <row r="21" spans="2:42" s="34" customFormat="1" ht="13.5" customHeight="1">
      <c r="B21" s="7" t="s">
        <v>571</v>
      </c>
      <c r="C21" s="7"/>
      <c r="D21" s="7"/>
      <c r="E21" s="101"/>
      <c r="F21" s="49"/>
      <c r="G21" s="101"/>
      <c r="H21" s="49"/>
      <c r="I21" s="101"/>
      <c r="J21" s="7"/>
      <c r="K21" s="839"/>
      <c r="L21" s="7"/>
      <c r="M21" s="839"/>
      <c r="N21" s="7"/>
      <c r="O21" s="839"/>
      <c r="P21" s="7"/>
      <c r="Q21" s="839"/>
      <c r="R21" s="7"/>
      <c r="S21" s="839"/>
      <c r="T21" s="7"/>
      <c r="U21" s="49"/>
      <c r="V21" s="7"/>
      <c r="W21" s="7"/>
      <c r="X21" s="7"/>
      <c r="Y21" s="7"/>
      <c r="Z21" s="7"/>
      <c r="AA21" s="7"/>
      <c r="AB21" s="7"/>
      <c r="AC21" s="7"/>
      <c r="AD21" s="7"/>
      <c r="AE21" s="7"/>
      <c r="AF21" s="7"/>
      <c r="AG21" s="7"/>
      <c r="AH21" s="7"/>
      <c r="AI21" s="7"/>
      <c r="AJ21" s="7"/>
      <c r="AK21" s="7"/>
      <c r="AL21" s="7"/>
      <c r="AM21" s="7"/>
      <c r="AN21" s="7"/>
      <c r="AO21" s="7"/>
      <c r="AP21" s="7"/>
    </row>
    <row r="22" spans="2:42" s="34" customFormat="1" ht="12.75" customHeight="1">
      <c r="B22" s="7"/>
      <c r="C22" s="7"/>
      <c r="D22" s="7"/>
      <c r="E22" s="7"/>
      <c r="F22" s="7"/>
      <c r="G22" s="7"/>
      <c r="H22" s="7"/>
      <c r="I22" s="7"/>
      <c r="J22" s="7"/>
      <c r="K22" s="7"/>
      <c r="L22" s="7"/>
      <c r="M22" s="839"/>
      <c r="N22" s="7"/>
      <c r="O22" s="839"/>
      <c r="P22" s="7"/>
      <c r="Q22" s="839"/>
      <c r="R22" s="7"/>
      <c r="S22" s="839"/>
      <c r="T22" s="7"/>
      <c r="U22" s="49"/>
      <c r="V22" s="7"/>
      <c r="W22" s="7"/>
      <c r="X22" s="7"/>
      <c r="Y22" s="7"/>
      <c r="Z22" s="7"/>
      <c r="AA22" s="7"/>
      <c r="AB22" s="7"/>
      <c r="AC22" s="7"/>
      <c r="AD22" s="7"/>
      <c r="AE22" s="7"/>
      <c r="AF22" s="7"/>
      <c r="AG22" s="7"/>
      <c r="AH22" s="7"/>
      <c r="AI22" s="7"/>
      <c r="AJ22" s="7"/>
      <c r="AK22" s="7"/>
      <c r="AL22" s="7"/>
      <c r="AM22" s="7"/>
      <c r="AN22" s="7"/>
      <c r="AO22" s="7"/>
      <c r="AP22" s="7"/>
    </row>
    <row r="23" spans="2:42" s="34" customFormat="1" ht="13.5" customHeight="1">
      <c r="B23" s="7" t="s">
        <v>572</v>
      </c>
      <c r="C23" s="7"/>
      <c r="D23" s="7"/>
      <c r="E23" s="7"/>
      <c r="F23" s="7"/>
      <c r="G23" s="7"/>
      <c r="H23" s="7"/>
      <c r="I23" s="7"/>
      <c r="J23" s="7"/>
      <c r="K23" s="7"/>
      <c r="L23" s="7"/>
      <c r="M23" s="839"/>
      <c r="N23" s="7"/>
      <c r="O23" s="839"/>
      <c r="P23" s="7"/>
      <c r="Q23" s="839"/>
      <c r="R23" s="7"/>
      <c r="S23" s="839"/>
      <c r="T23" s="7"/>
      <c r="U23" s="49"/>
      <c r="V23" s="7"/>
      <c r="W23" s="7"/>
      <c r="X23" s="7"/>
      <c r="Y23" s="7"/>
      <c r="Z23" s="7"/>
      <c r="AA23" s="7"/>
      <c r="AB23" s="7"/>
      <c r="AC23" s="7"/>
      <c r="AD23" s="7"/>
      <c r="AE23" s="7"/>
      <c r="AF23" s="7"/>
      <c r="AG23" s="7"/>
      <c r="AH23" s="7"/>
      <c r="AI23" s="7"/>
      <c r="AJ23" s="7"/>
      <c r="AK23" s="7"/>
      <c r="AL23" s="7"/>
      <c r="AM23" s="7"/>
      <c r="AN23" s="7"/>
      <c r="AO23" s="7"/>
      <c r="AP23" s="7"/>
    </row>
    <row r="24" spans="2:42" s="34" customFormat="1" ht="13.5" customHeight="1">
      <c r="B24" s="7" t="s">
        <v>571</v>
      </c>
      <c r="C24" s="7"/>
      <c r="D24" s="7"/>
      <c r="E24" s="101"/>
      <c r="F24" s="49"/>
      <c r="G24" s="101"/>
      <c r="H24" s="49"/>
      <c r="I24" s="101"/>
      <c r="J24" s="49"/>
      <c r="K24" s="101"/>
      <c r="L24" s="7"/>
      <c r="M24" s="839"/>
      <c r="N24" s="7"/>
      <c r="O24" s="839"/>
      <c r="P24" s="7"/>
      <c r="Q24" s="839"/>
      <c r="R24" s="7"/>
      <c r="S24" s="839"/>
      <c r="T24" s="7"/>
      <c r="U24" s="49"/>
      <c r="V24" s="7"/>
      <c r="W24" s="7"/>
      <c r="X24" s="7"/>
      <c r="Y24" s="7"/>
      <c r="Z24" s="7"/>
      <c r="AA24" s="7"/>
      <c r="AB24" s="7"/>
      <c r="AC24" s="7"/>
      <c r="AD24" s="7"/>
      <c r="AE24" s="7"/>
      <c r="AF24" s="7"/>
      <c r="AG24" s="7"/>
      <c r="AH24" s="7"/>
      <c r="AI24" s="7"/>
      <c r="AJ24" s="7"/>
      <c r="AK24" s="7"/>
      <c r="AL24" s="7"/>
      <c r="AM24" s="7"/>
      <c r="AN24" s="7"/>
      <c r="AO24" s="7"/>
      <c r="AP24" s="7"/>
    </row>
    <row r="25" spans="2:42" s="34" customFormat="1" ht="12.75" customHeight="1">
      <c r="B25" s="7"/>
      <c r="C25" s="7"/>
      <c r="D25" s="7"/>
      <c r="E25" s="7"/>
      <c r="F25" s="7"/>
      <c r="G25" s="7"/>
      <c r="H25" s="7"/>
      <c r="I25" s="7"/>
      <c r="J25" s="7"/>
      <c r="K25" s="7"/>
      <c r="L25" s="7"/>
      <c r="M25" s="7"/>
      <c r="N25" s="7"/>
      <c r="O25" s="839"/>
      <c r="P25" s="7"/>
      <c r="Q25" s="839"/>
      <c r="R25" s="7"/>
      <c r="S25" s="839"/>
      <c r="T25" s="7"/>
      <c r="U25" s="49"/>
      <c r="V25" s="7"/>
      <c r="W25" s="7"/>
      <c r="X25" s="7"/>
      <c r="Y25" s="7"/>
      <c r="Z25" s="7"/>
      <c r="AA25" s="7"/>
      <c r="AB25" s="7"/>
      <c r="AC25" s="7"/>
      <c r="AD25" s="7"/>
      <c r="AE25" s="7"/>
      <c r="AF25" s="7"/>
      <c r="AG25" s="7"/>
      <c r="AH25" s="7"/>
      <c r="AI25" s="7"/>
      <c r="AJ25" s="7"/>
      <c r="AK25" s="7"/>
      <c r="AL25" s="7"/>
      <c r="AM25" s="7"/>
      <c r="AN25" s="7"/>
      <c r="AO25" s="7"/>
      <c r="AP25" s="7"/>
    </row>
    <row r="26" spans="2:42" s="34" customFormat="1" ht="13.5" customHeight="1">
      <c r="B26" s="7" t="s">
        <v>574</v>
      </c>
      <c r="C26" s="7"/>
      <c r="D26" s="7"/>
      <c r="E26" s="7"/>
      <c r="F26" s="7"/>
      <c r="G26" s="7"/>
      <c r="H26" s="7"/>
      <c r="I26" s="7"/>
      <c r="J26" s="7"/>
      <c r="K26" s="7"/>
      <c r="L26" s="7"/>
      <c r="M26" s="7"/>
      <c r="N26" s="7"/>
      <c r="O26" s="839"/>
      <c r="P26" s="7"/>
      <c r="Q26" s="839"/>
      <c r="R26" s="7"/>
      <c r="S26" s="839"/>
      <c r="T26" s="7"/>
      <c r="U26" s="49"/>
      <c r="V26" s="7"/>
      <c r="W26" s="7"/>
      <c r="X26" s="7"/>
      <c r="Y26" s="839" t="s">
        <v>564</v>
      </c>
      <c r="Z26" s="7"/>
      <c r="AA26" s="7"/>
      <c r="AB26" s="7"/>
      <c r="AC26" s="7"/>
      <c r="AD26" s="7"/>
      <c r="AE26" s="7"/>
      <c r="AF26" s="7"/>
      <c r="AG26" s="7"/>
      <c r="AH26" s="7"/>
      <c r="AI26" s="7"/>
      <c r="AJ26" s="7"/>
      <c r="AK26" s="7"/>
      <c r="AL26" s="7"/>
      <c r="AM26" s="7"/>
      <c r="AN26" s="7"/>
      <c r="AO26" s="7"/>
      <c r="AP26" s="7"/>
    </row>
    <row r="27" spans="2:42" s="34" customFormat="1" ht="13.5" customHeight="1">
      <c r="B27" s="7" t="s">
        <v>560</v>
      </c>
      <c r="C27" s="7"/>
      <c r="D27" s="7"/>
      <c r="E27" s="101"/>
      <c r="F27" s="49"/>
      <c r="G27" s="101"/>
      <c r="H27" s="49"/>
      <c r="I27" s="101"/>
      <c r="J27" s="49"/>
      <c r="K27" s="101"/>
      <c r="L27" s="49"/>
      <c r="M27" s="101"/>
      <c r="N27" s="7"/>
      <c r="O27" s="839"/>
      <c r="P27" s="7"/>
      <c r="Q27" s="839"/>
      <c r="R27" s="7"/>
      <c r="S27" s="839"/>
      <c r="T27" s="7"/>
      <c r="U27" s="839" t="s">
        <v>562</v>
      </c>
      <c r="V27" s="7"/>
      <c r="W27" s="7"/>
      <c r="X27" s="7"/>
      <c r="Y27" s="839"/>
      <c r="Z27" s="7"/>
      <c r="AA27" s="7"/>
      <c r="AB27" s="7"/>
      <c r="AC27" s="7"/>
      <c r="AD27" s="7"/>
      <c r="AE27" s="7"/>
      <c r="AF27" s="7"/>
      <c r="AG27" s="7"/>
      <c r="AH27" s="7"/>
      <c r="AI27" s="7"/>
      <c r="AJ27" s="7"/>
      <c r="AK27" s="7"/>
      <c r="AL27" s="7"/>
      <c r="AM27" s="7"/>
      <c r="AN27" s="7"/>
      <c r="AO27" s="7"/>
      <c r="AP27" s="7"/>
    </row>
    <row r="28" spans="2:42" s="34" customFormat="1" ht="12.75" customHeight="1">
      <c r="B28" s="7"/>
      <c r="C28" s="7"/>
      <c r="D28" s="7"/>
      <c r="E28" s="7"/>
      <c r="F28" s="7"/>
      <c r="G28" s="7"/>
      <c r="H28" s="7"/>
      <c r="I28" s="7"/>
      <c r="J28" s="7"/>
      <c r="K28" s="7"/>
      <c r="L28" s="7"/>
      <c r="M28" s="7"/>
      <c r="N28" s="7"/>
      <c r="O28" s="7"/>
      <c r="P28" s="7"/>
      <c r="Q28" s="839"/>
      <c r="R28" s="7"/>
      <c r="S28" s="839"/>
      <c r="T28" s="7"/>
      <c r="U28" s="839"/>
      <c r="V28" s="7"/>
      <c r="W28" s="7"/>
      <c r="X28" s="7"/>
      <c r="Y28" s="839"/>
      <c r="Z28" s="7"/>
      <c r="AA28" s="7"/>
      <c r="AB28" s="7"/>
      <c r="AC28" s="7"/>
      <c r="AD28" s="7"/>
      <c r="AE28" s="7"/>
      <c r="AF28" s="7"/>
      <c r="AG28" s="7"/>
      <c r="AH28" s="7"/>
      <c r="AI28" s="7"/>
      <c r="AJ28" s="7"/>
      <c r="AK28" s="7"/>
      <c r="AL28" s="7"/>
      <c r="AM28" s="7"/>
      <c r="AN28" s="7"/>
      <c r="AO28" s="7"/>
      <c r="AP28" s="7"/>
    </row>
    <row r="29" spans="2:42" s="34" customFormat="1" ht="13.5" customHeight="1">
      <c r="B29" s="7" t="s">
        <v>561</v>
      </c>
      <c r="C29" s="7"/>
      <c r="D29" s="7"/>
      <c r="E29" s="101"/>
      <c r="F29" s="49"/>
      <c r="G29" s="101"/>
      <c r="H29" s="49"/>
      <c r="I29" s="101"/>
      <c r="J29" s="49"/>
      <c r="K29" s="101"/>
      <c r="L29" s="49"/>
      <c r="M29" s="101"/>
      <c r="N29" s="49"/>
      <c r="O29" s="101"/>
      <c r="P29" s="49"/>
      <c r="Q29" s="839"/>
      <c r="R29" s="7"/>
      <c r="S29" s="839"/>
      <c r="T29" s="7"/>
      <c r="U29" s="839"/>
      <c r="V29" s="7"/>
      <c r="W29" s="839" t="s">
        <v>563</v>
      </c>
      <c r="X29" s="7"/>
      <c r="Y29" s="839"/>
      <c r="Z29" s="7"/>
      <c r="AA29" s="839" t="s">
        <v>565</v>
      </c>
      <c r="AB29" s="7"/>
      <c r="AC29" s="7"/>
      <c r="AD29" s="7"/>
      <c r="AE29" s="7"/>
      <c r="AF29" s="7"/>
      <c r="AG29" s="7"/>
      <c r="AH29" s="7"/>
      <c r="AI29" s="7"/>
      <c r="AJ29" s="7"/>
      <c r="AK29" s="7"/>
      <c r="AL29" s="7"/>
      <c r="AM29" s="7"/>
      <c r="AN29" s="7"/>
      <c r="AO29" s="7"/>
      <c r="AP29" s="7"/>
    </row>
    <row r="30" spans="2:42" s="34" customFormat="1">
      <c r="B30" s="7"/>
      <c r="C30" s="7"/>
      <c r="D30" s="7"/>
      <c r="E30" s="7"/>
      <c r="F30" s="7"/>
      <c r="G30" s="7"/>
      <c r="H30" s="7"/>
      <c r="I30" s="7"/>
      <c r="J30" s="7"/>
      <c r="K30" s="7"/>
      <c r="L30" s="7"/>
      <c r="M30" s="7"/>
      <c r="N30" s="7"/>
      <c r="O30" s="7"/>
      <c r="P30" s="7"/>
      <c r="Q30" s="7"/>
      <c r="R30" s="7"/>
      <c r="S30" s="839"/>
      <c r="T30" s="7"/>
      <c r="U30" s="839"/>
      <c r="V30" s="7"/>
      <c r="W30" s="839"/>
      <c r="X30" s="7"/>
      <c r="Y30" s="839"/>
      <c r="Z30" s="7"/>
      <c r="AA30" s="839"/>
      <c r="AB30" s="7"/>
      <c r="AC30" s="840" t="s">
        <v>566</v>
      </c>
      <c r="AD30" s="7"/>
      <c r="AE30" s="7"/>
      <c r="AF30" s="7"/>
      <c r="AG30" s="7"/>
      <c r="AH30" s="7"/>
      <c r="AI30" s="7"/>
      <c r="AJ30" s="7"/>
      <c r="AK30" s="7"/>
      <c r="AL30" s="7"/>
      <c r="AM30" s="7"/>
      <c r="AN30" s="7"/>
      <c r="AO30" s="7"/>
      <c r="AP30" s="7"/>
    </row>
    <row r="31" spans="2:42" s="34" customFormat="1" ht="13.5" customHeight="1">
      <c r="B31" s="7" t="s">
        <v>93</v>
      </c>
      <c r="C31" s="7"/>
      <c r="D31" s="7"/>
      <c r="E31" s="101"/>
      <c r="F31" s="49"/>
      <c r="G31" s="101"/>
      <c r="H31" s="49"/>
      <c r="I31" s="101"/>
      <c r="J31" s="49"/>
      <c r="K31" s="101"/>
      <c r="L31" s="49"/>
      <c r="M31" s="101"/>
      <c r="N31" s="49"/>
      <c r="O31" s="101"/>
      <c r="P31" s="49"/>
      <c r="Q31" s="101"/>
      <c r="R31" s="7"/>
      <c r="S31" s="839"/>
      <c r="T31" s="7"/>
      <c r="U31" s="839"/>
      <c r="V31" s="7"/>
      <c r="W31" s="839"/>
      <c r="X31" s="7"/>
      <c r="Y31" s="839"/>
      <c r="Z31" s="7"/>
      <c r="AA31" s="839"/>
      <c r="AB31" s="7"/>
      <c r="AC31" s="840"/>
      <c r="AD31" s="7"/>
      <c r="AE31" s="7"/>
      <c r="AF31" s="7"/>
      <c r="AG31" s="7"/>
      <c r="AH31" s="7"/>
      <c r="AI31" s="7"/>
      <c r="AJ31" s="7"/>
      <c r="AK31" s="7"/>
      <c r="AL31" s="7"/>
      <c r="AM31" s="7"/>
      <c r="AN31" s="7"/>
      <c r="AO31" s="7"/>
      <c r="AP31" s="7"/>
    </row>
    <row r="32" spans="2:42" s="34" customFormat="1">
      <c r="B32" s="7"/>
      <c r="C32" s="7"/>
      <c r="D32" s="7"/>
      <c r="E32" s="49"/>
      <c r="F32" s="49"/>
      <c r="G32" s="49"/>
      <c r="H32" s="49"/>
      <c r="I32" s="49"/>
      <c r="J32" s="49"/>
      <c r="K32" s="49"/>
      <c r="L32" s="49"/>
      <c r="M32" s="49"/>
      <c r="N32" s="49"/>
      <c r="O32" s="49"/>
      <c r="P32" s="49"/>
      <c r="Q32" s="49"/>
      <c r="R32" s="7"/>
      <c r="S32" s="7"/>
      <c r="T32" s="7"/>
      <c r="U32" s="839"/>
      <c r="V32" s="7"/>
      <c r="W32" s="839"/>
      <c r="X32" s="7"/>
      <c r="Y32" s="839"/>
      <c r="Z32" s="7"/>
      <c r="AA32" s="839"/>
      <c r="AB32" s="7"/>
      <c r="AC32" s="840"/>
      <c r="AD32" s="7"/>
      <c r="AE32" s="7"/>
      <c r="AF32" s="7"/>
      <c r="AG32" s="7"/>
      <c r="AH32" s="7"/>
      <c r="AI32" s="7"/>
      <c r="AJ32" s="7"/>
      <c r="AK32" s="7"/>
      <c r="AL32" s="7"/>
      <c r="AM32" s="7"/>
      <c r="AN32" s="7"/>
      <c r="AO32" s="7"/>
      <c r="AP32" s="7"/>
    </row>
    <row r="33" spans="2:43" s="34" customFormat="1" ht="13.5" customHeight="1">
      <c r="B33" s="7" t="s">
        <v>562</v>
      </c>
      <c r="C33" s="7"/>
      <c r="D33" s="7"/>
      <c r="E33" s="101"/>
      <c r="F33" s="49"/>
      <c r="G33" s="101"/>
      <c r="H33" s="49"/>
      <c r="I33" s="101"/>
      <c r="J33" s="49"/>
      <c r="K33" s="101"/>
      <c r="L33" s="49"/>
      <c r="M33" s="101"/>
      <c r="N33" s="49"/>
      <c r="O33" s="101"/>
      <c r="P33" s="49"/>
      <c r="Q33" s="101"/>
      <c r="R33" s="7"/>
      <c r="S33" s="101"/>
      <c r="T33" s="7"/>
      <c r="U33" s="839"/>
      <c r="V33" s="7"/>
      <c r="W33" s="839"/>
      <c r="X33" s="7"/>
      <c r="Y33" s="839"/>
      <c r="Z33" s="7"/>
      <c r="AA33" s="839"/>
      <c r="AB33" s="7"/>
      <c r="AC33" s="840"/>
      <c r="AD33" s="7"/>
      <c r="AE33" s="7"/>
      <c r="AF33" s="7"/>
      <c r="AG33" s="7"/>
      <c r="AH33" s="7"/>
      <c r="AI33" s="7"/>
      <c r="AJ33" s="7"/>
      <c r="AK33" s="7"/>
      <c r="AL33" s="7"/>
      <c r="AM33" s="7"/>
      <c r="AN33" s="7"/>
      <c r="AO33" s="7"/>
      <c r="AP33" s="7"/>
    </row>
    <row r="34" spans="2:43" s="34" customFormat="1">
      <c r="B34" s="7"/>
      <c r="C34" s="7"/>
      <c r="D34" s="7"/>
      <c r="E34" s="49"/>
      <c r="F34" s="49"/>
      <c r="G34" s="49"/>
      <c r="H34" s="49"/>
      <c r="I34" s="49"/>
      <c r="J34" s="49"/>
      <c r="K34" s="49"/>
      <c r="L34" s="49"/>
      <c r="M34" s="49"/>
      <c r="N34" s="49"/>
      <c r="O34" s="49"/>
      <c r="P34" s="49"/>
      <c r="Q34" s="49"/>
      <c r="R34" s="7"/>
      <c r="S34" s="49"/>
      <c r="T34" s="7"/>
      <c r="U34" s="7"/>
      <c r="V34" s="7"/>
      <c r="W34" s="839"/>
      <c r="X34" s="7"/>
      <c r="Y34" s="839"/>
      <c r="Z34" s="7"/>
      <c r="AA34" s="839"/>
      <c r="AB34" s="7"/>
      <c r="AC34" s="840"/>
      <c r="AD34" s="7"/>
      <c r="AE34" s="7"/>
      <c r="AF34" s="7"/>
      <c r="AG34" s="7"/>
      <c r="AH34" s="7"/>
      <c r="AI34" s="7"/>
      <c r="AJ34" s="7"/>
      <c r="AK34" s="7"/>
      <c r="AL34" s="7"/>
      <c r="AM34" s="7"/>
      <c r="AN34" s="7"/>
      <c r="AO34" s="7"/>
      <c r="AP34" s="7"/>
    </row>
    <row r="35" spans="2:43" s="34" customFormat="1" ht="13.5" customHeight="1">
      <c r="B35" s="7" t="s">
        <v>563</v>
      </c>
      <c r="C35" s="7"/>
      <c r="D35" s="7"/>
      <c r="E35" s="101"/>
      <c r="F35" s="49"/>
      <c r="G35" s="101"/>
      <c r="H35" s="49"/>
      <c r="I35" s="101"/>
      <c r="J35" s="49"/>
      <c r="K35" s="101"/>
      <c r="L35" s="49"/>
      <c r="M35" s="101"/>
      <c r="N35" s="49"/>
      <c r="O35" s="101"/>
      <c r="P35" s="49"/>
      <c r="Q35" s="101"/>
      <c r="R35" s="7"/>
      <c r="S35" s="101"/>
      <c r="T35" s="7"/>
      <c r="U35" s="101"/>
      <c r="V35" s="7"/>
      <c r="W35" s="839"/>
      <c r="X35" s="7"/>
      <c r="Y35" s="839"/>
      <c r="Z35" s="7"/>
      <c r="AA35" s="839"/>
      <c r="AB35" s="7"/>
      <c r="AC35" s="840"/>
      <c r="AD35" s="7"/>
      <c r="AE35" s="840" t="s">
        <v>567</v>
      </c>
      <c r="AF35" s="7"/>
      <c r="AG35" s="7"/>
      <c r="AH35" s="7"/>
      <c r="AI35" s="840" t="s">
        <v>569</v>
      </c>
      <c r="AJ35" s="7"/>
      <c r="AK35" s="7"/>
      <c r="AL35" s="7"/>
      <c r="AM35" s="7"/>
      <c r="AN35" s="7"/>
      <c r="AO35" s="7"/>
      <c r="AP35" s="7"/>
    </row>
    <row r="36" spans="2:43" s="34" customFormat="1">
      <c r="B36" s="7"/>
      <c r="C36" s="7"/>
      <c r="D36" s="7"/>
      <c r="E36" s="49"/>
      <c r="F36" s="49"/>
      <c r="G36" s="49"/>
      <c r="H36" s="49"/>
      <c r="I36" s="49"/>
      <c r="J36" s="49"/>
      <c r="K36" s="49"/>
      <c r="L36" s="49"/>
      <c r="M36" s="49"/>
      <c r="N36" s="49"/>
      <c r="O36" s="49"/>
      <c r="P36" s="49"/>
      <c r="Q36" s="49"/>
      <c r="R36" s="7"/>
      <c r="S36" s="49"/>
      <c r="T36" s="7"/>
      <c r="U36" s="49"/>
      <c r="V36" s="7"/>
      <c r="W36" s="7"/>
      <c r="X36" s="7"/>
      <c r="Y36" s="839"/>
      <c r="Z36" s="7"/>
      <c r="AA36" s="839"/>
      <c r="AB36" s="7"/>
      <c r="AC36" s="840"/>
      <c r="AD36" s="7"/>
      <c r="AE36" s="840"/>
      <c r="AF36" s="7"/>
      <c r="AG36" s="840" t="s">
        <v>568</v>
      </c>
      <c r="AH36" s="7"/>
      <c r="AI36" s="840"/>
      <c r="AJ36" s="7"/>
      <c r="AK36" s="7"/>
      <c r="AL36" s="7"/>
      <c r="AM36" s="7"/>
      <c r="AN36" s="7"/>
      <c r="AO36" s="7"/>
      <c r="AP36" s="7"/>
      <c r="AQ36" s="7"/>
    </row>
    <row r="37" spans="2:43" s="34" customFormat="1" ht="13.5" customHeight="1">
      <c r="B37" s="7" t="s">
        <v>564</v>
      </c>
      <c r="C37" s="7"/>
      <c r="D37" s="7"/>
      <c r="E37" s="101"/>
      <c r="F37" s="49"/>
      <c r="G37" s="101"/>
      <c r="H37" s="49"/>
      <c r="I37" s="101"/>
      <c r="J37" s="49"/>
      <c r="K37" s="101"/>
      <c r="L37" s="49"/>
      <c r="M37" s="101"/>
      <c r="N37" s="49"/>
      <c r="O37" s="101"/>
      <c r="P37" s="49"/>
      <c r="Q37" s="101"/>
      <c r="R37" s="7"/>
      <c r="S37" s="101"/>
      <c r="T37" s="7"/>
      <c r="U37" s="101"/>
      <c r="V37" s="7"/>
      <c r="W37" s="101"/>
      <c r="X37" s="7"/>
      <c r="Y37" s="839"/>
      <c r="Z37" s="7"/>
      <c r="AA37" s="839"/>
      <c r="AB37" s="7"/>
      <c r="AC37" s="840"/>
      <c r="AD37" s="7"/>
      <c r="AE37" s="840"/>
      <c r="AF37" s="7"/>
      <c r="AG37" s="840"/>
      <c r="AH37" s="7"/>
      <c r="AI37" s="840"/>
      <c r="AJ37" s="7"/>
      <c r="AK37" s="7"/>
      <c r="AL37" s="7"/>
      <c r="AM37" s="841"/>
      <c r="AO37" s="842"/>
      <c r="AQ37" s="7"/>
    </row>
    <row r="38" spans="2:43" s="34" customFormat="1">
      <c r="B38" s="7"/>
      <c r="C38" s="7"/>
      <c r="D38" s="7"/>
      <c r="E38" s="49"/>
      <c r="F38" s="49"/>
      <c r="G38" s="49"/>
      <c r="H38" s="49"/>
      <c r="I38" s="49"/>
      <c r="J38" s="49"/>
      <c r="K38" s="49"/>
      <c r="L38" s="49"/>
      <c r="M38" s="49"/>
      <c r="N38" s="49"/>
      <c r="O38" s="49"/>
      <c r="P38" s="49"/>
      <c r="Q38" s="49"/>
      <c r="R38" s="7"/>
      <c r="S38" s="49"/>
      <c r="T38" s="7"/>
      <c r="U38" s="49"/>
      <c r="V38" s="7"/>
      <c r="W38" s="49"/>
      <c r="X38" s="7"/>
      <c r="Y38" s="7"/>
      <c r="Z38" s="7"/>
      <c r="AA38" s="839"/>
      <c r="AB38" s="7"/>
      <c r="AC38" s="840"/>
      <c r="AD38" s="7"/>
      <c r="AE38" s="840"/>
      <c r="AF38" s="7"/>
      <c r="AG38" s="840"/>
      <c r="AH38" s="7"/>
      <c r="AI38" s="840"/>
      <c r="AJ38" s="7"/>
      <c r="AK38" s="7"/>
      <c r="AL38" s="7"/>
      <c r="AM38" s="841"/>
      <c r="AO38" s="842"/>
      <c r="AQ38" s="7"/>
    </row>
    <row r="39" spans="2:43" s="34" customFormat="1" ht="13.5" customHeight="1">
      <c r="B39" s="7" t="s">
        <v>565</v>
      </c>
      <c r="C39" s="7"/>
      <c r="D39" s="7"/>
      <c r="E39" s="101"/>
      <c r="F39" s="49"/>
      <c r="G39" s="101"/>
      <c r="H39" s="49"/>
      <c r="I39" s="101"/>
      <c r="J39" s="49"/>
      <c r="K39" s="101"/>
      <c r="L39" s="49"/>
      <c r="M39" s="101"/>
      <c r="N39" s="49"/>
      <c r="O39" s="101"/>
      <c r="P39" s="49"/>
      <c r="Q39" s="101"/>
      <c r="R39" s="7"/>
      <c r="S39" s="101"/>
      <c r="T39" s="7"/>
      <c r="U39" s="101"/>
      <c r="V39" s="7"/>
      <c r="W39" s="101"/>
      <c r="X39" s="7"/>
      <c r="Y39" s="101"/>
      <c r="Z39" s="7"/>
      <c r="AA39" s="839"/>
      <c r="AB39" s="7"/>
      <c r="AC39" s="840"/>
      <c r="AD39" s="7"/>
      <c r="AE39" s="840"/>
      <c r="AF39" s="7"/>
      <c r="AG39" s="840"/>
      <c r="AH39" s="7"/>
      <c r="AI39" s="840"/>
      <c r="AJ39" s="7"/>
      <c r="AK39" s="840" t="s">
        <v>570</v>
      </c>
      <c r="AL39" s="7"/>
      <c r="AM39" s="841"/>
      <c r="AO39" s="842"/>
      <c r="AQ39" s="7"/>
    </row>
    <row r="40" spans="2:43" s="34" customFormat="1">
      <c r="B40" s="7"/>
      <c r="C40" s="7"/>
      <c r="D40" s="7"/>
      <c r="E40" s="49"/>
      <c r="F40" s="49"/>
      <c r="G40" s="49"/>
      <c r="H40" s="49"/>
      <c r="I40" s="49"/>
      <c r="J40" s="49"/>
      <c r="K40" s="49"/>
      <c r="L40" s="49"/>
      <c r="M40" s="49"/>
      <c r="N40" s="49"/>
      <c r="O40" s="49"/>
      <c r="P40" s="49"/>
      <c r="Q40" s="49"/>
      <c r="R40" s="7"/>
      <c r="S40" s="49"/>
      <c r="T40" s="7"/>
      <c r="U40" s="49"/>
      <c r="V40" s="7"/>
      <c r="W40" s="49"/>
      <c r="X40" s="7"/>
      <c r="Y40" s="49"/>
      <c r="Z40" s="7"/>
      <c r="AA40" s="7"/>
      <c r="AB40" s="7"/>
      <c r="AC40" s="840"/>
      <c r="AD40" s="7"/>
      <c r="AE40" s="840"/>
      <c r="AF40" s="7"/>
      <c r="AG40" s="840"/>
      <c r="AH40" s="7"/>
      <c r="AI40" s="840"/>
      <c r="AJ40" s="7"/>
      <c r="AK40" s="840"/>
      <c r="AL40" s="7"/>
      <c r="AM40" s="841"/>
      <c r="AO40" s="842"/>
      <c r="AQ40" s="7"/>
    </row>
    <row r="41" spans="2:43" s="34" customFormat="1" ht="13.5" customHeight="1">
      <c r="B41" s="7" t="s">
        <v>566</v>
      </c>
      <c r="C41" s="7"/>
      <c r="D41" s="7"/>
      <c r="E41" s="101"/>
      <c r="F41" s="49"/>
      <c r="G41" s="101"/>
      <c r="H41" s="49"/>
      <c r="I41" s="101"/>
      <c r="J41" s="49"/>
      <c r="K41" s="101"/>
      <c r="L41" s="49"/>
      <c r="M41" s="101"/>
      <c r="N41" s="49"/>
      <c r="O41" s="101"/>
      <c r="P41" s="49"/>
      <c r="Q41" s="101"/>
      <c r="R41" s="7"/>
      <c r="S41" s="101"/>
      <c r="T41" s="7"/>
      <c r="U41" s="101"/>
      <c r="V41" s="7"/>
      <c r="W41" s="101"/>
      <c r="X41" s="7"/>
      <c r="Y41" s="101"/>
      <c r="Z41" s="7"/>
      <c r="AA41" s="101"/>
      <c r="AB41" s="7"/>
      <c r="AC41" s="840"/>
      <c r="AD41" s="7"/>
      <c r="AE41" s="840"/>
      <c r="AF41" s="7"/>
      <c r="AG41" s="840"/>
      <c r="AH41" s="7"/>
      <c r="AI41" s="840"/>
      <c r="AJ41" s="7"/>
      <c r="AK41" s="840"/>
      <c r="AL41" s="7"/>
      <c r="AM41" s="841"/>
      <c r="AO41" s="842"/>
      <c r="AQ41" s="7"/>
    </row>
    <row r="42" spans="2:43" s="34" customFormat="1">
      <c r="B42" s="7"/>
      <c r="C42" s="7"/>
      <c r="D42" s="7"/>
      <c r="E42" s="49"/>
      <c r="F42" s="49"/>
      <c r="G42" s="49"/>
      <c r="H42" s="49"/>
      <c r="I42" s="49"/>
      <c r="J42" s="49"/>
      <c r="K42" s="49"/>
      <c r="L42" s="49"/>
      <c r="M42" s="49"/>
      <c r="N42" s="49"/>
      <c r="O42" s="49"/>
      <c r="P42" s="49"/>
      <c r="Q42" s="49"/>
      <c r="R42" s="7"/>
      <c r="S42" s="49"/>
      <c r="T42" s="7"/>
      <c r="U42" s="49"/>
      <c r="V42" s="7"/>
      <c r="W42" s="49"/>
      <c r="X42" s="7"/>
      <c r="Y42" s="49"/>
      <c r="Z42" s="7"/>
      <c r="AA42" s="49"/>
      <c r="AB42" s="7"/>
      <c r="AC42" s="7"/>
      <c r="AD42" s="7"/>
      <c r="AE42" s="840"/>
      <c r="AF42" s="7"/>
      <c r="AG42" s="840"/>
      <c r="AH42" s="7"/>
      <c r="AI42" s="840"/>
      <c r="AJ42" s="7"/>
      <c r="AK42" s="840"/>
      <c r="AL42" s="7"/>
      <c r="AM42" s="841"/>
      <c r="AO42" s="842"/>
      <c r="AQ42" s="7"/>
    </row>
    <row r="43" spans="2:43" s="34" customFormat="1" ht="13.5" customHeight="1">
      <c r="B43" s="7" t="s">
        <v>567</v>
      </c>
      <c r="C43" s="7"/>
      <c r="D43" s="7"/>
      <c r="E43" s="101"/>
      <c r="F43" s="49"/>
      <c r="G43" s="101"/>
      <c r="H43" s="49"/>
      <c r="I43" s="101"/>
      <c r="J43" s="49"/>
      <c r="K43" s="101"/>
      <c r="L43" s="49"/>
      <c r="M43" s="101"/>
      <c r="N43" s="49"/>
      <c r="O43" s="101"/>
      <c r="P43" s="49"/>
      <c r="Q43" s="101"/>
      <c r="R43" s="7"/>
      <c r="S43" s="101"/>
      <c r="T43" s="7"/>
      <c r="U43" s="101"/>
      <c r="V43" s="7"/>
      <c r="W43" s="101"/>
      <c r="X43" s="7"/>
      <c r="Y43" s="101"/>
      <c r="Z43" s="7"/>
      <c r="AA43" s="101"/>
      <c r="AB43" s="7"/>
      <c r="AC43" s="101"/>
      <c r="AD43" s="7"/>
      <c r="AE43" s="840"/>
      <c r="AF43" s="7"/>
      <c r="AG43" s="840"/>
      <c r="AH43" s="7"/>
      <c r="AI43" s="840"/>
      <c r="AJ43" s="7"/>
      <c r="AK43" s="840"/>
      <c r="AL43" s="7"/>
      <c r="AM43" s="841"/>
      <c r="AO43" s="842"/>
      <c r="AQ43" s="7"/>
    </row>
    <row r="44" spans="2:43" s="34" customFormat="1">
      <c r="B44" s="7"/>
      <c r="C44" s="7"/>
      <c r="D44" s="7"/>
      <c r="E44" s="49"/>
      <c r="F44" s="49"/>
      <c r="G44" s="49"/>
      <c r="H44" s="49"/>
      <c r="I44" s="49"/>
      <c r="J44" s="49"/>
      <c r="K44" s="49"/>
      <c r="L44" s="49"/>
      <c r="M44" s="49"/>
      <c r="N44" s="49"/>
      <c r="O44" s="49"/>
      <c r="P44" s="49"/>
      <c r="Q44" s="49"/>
      <c r="R44" s="7"/>
      <c r="S44" s="49"/>
      <c r="T44" s="7"/>
      <c r="U44" s="49"/>
      <c r="V44" s="7"/>
      <c r="W44" s="49"/>
      <c r="X44" s="7"/>
      <c r="Y44" s="49"/>
      <c r="Z44" s="7"/>
      <c r="AA44" s="49"/>
      <c r="AB44" s="7"/>
      <c r="AC44" s="49"/>
      <c r="AD44" s="7"/>
      <c r="AE44" s="7"/>
      <c r="AF44" s="7"/>
      <c r="AG44" s="840"/>
      <c r="AH44" s="7"/>
      <c r="AI44" s="840"/>
      <c r="AJ44" s="7"/>
      <c r="AK44" s="840"/>
      <c r="AL44" s="7"/>
      <c r="AM44" s="841"/>
      <c r="AO44" s="842"/>
      <c r="AQ44" s="7"/>
    </row>
    <row r="45" spans="2:43" s="34" customFormat="1" ht="13.5" customHeight="1">
      <c r="B45" s="7" t="s">
        <v>568</v>
      </c>
      <c r="C45" s="7"/>
      <c r="D45" s="7"/>
      <c r="E45" s="101"/>
      <c r="F45" s="49"/>
      <c r="G45" s="101"/>
      <c r="H45" s="49"/>
      <c r="I45" s="101"/>
      <c r="J45" s="49"/>
      <c r="K45" s="101"/>
      <c r="L45" s="49"/>
      <c r="M45" s="101"/>
      <c r="N45" s="49"/>
      <c r="O45" s="101"/>
      <c r="P45" s="49"/>
      <c r="Q45" s="101"/>
      <c r="R45" s="7"/>
      <c r="S45" s="101"/>
      <c r="T45" s="7"/>
      <c r="U45" s="101"/>
      <c r="V45" s="7"/>
      <c r="W45" s="101"/>
      <c r="X45" s="7"/>
      <c r="Y45" s="101"/>
      <c r="Z45" s="7"/>
      <c r="AA45" s="101"/>
      <c r="AB45" s="7"/>
      <c r="AC45" s="101"/>
      <c r="AD45" s="7"/>
      <c r="AE45" s="101"/>
      <c r="AF45" s="7"/>
      <c r="AG45" s="840"/>
      <c r="AH45" s="7"/>
      <c r="AI45" s="840"/>
      <c r="AJ45" s="7"/>
      <c r="AK45" s="840"/>
      <c r="AL45" s="7"/>
      <c r="AM45" s="841"/>
      <c r="AO45" s="842"/>
      <c r="AQ45" s="7"/>
    </row>
    <row r="46" spans="2:43" s="34" customFormat="1">
      <c r="B46" s="7"/>
      <c r="C46" s="7"/>
      <c r="D46" s="7"/>
      <c r="E46" s="49"/>
      <c r="F46" s="49"/>
      <c r="G46" s="49"/>
      <c r="H46" s="49"/>
      <c r="I46" s="49"/>
      <c r="J46" s="49"/>
      <c r="K46" s="49"/>
      <c r="L46" s="49"/>
      <c r="M46" s="49"/>
      <c r="N46" s="49"/>
      <c r="O46" s="49"/>
      <c r="P46" s="49"/>
      <c r="Q46" s="49"/>
      <c r="R46" s="7"/>
      <c r="S46" s="49"/>
      <c r="T46" s="7"/>
      <c r="U46" s="49"/>
      <c r="V46" s="7"/>
      <c r="W46" s="49"/>
      <c r="X46" s="7"/>
      <c r="Y46" s="49"/>
      <c r="Z46" s="7"/>
      <c r="AA46" s="49"/>
      <c r="AB46" s="7"/>
      <c r="AC46" s="49"/>
      <c r="AD46" s="7"/>
      <c r="AE46" s="49"/>
      <c r="AF46" s="7"/>
      <c r="AG46" s="7"/>
      <c r="AH46" s="7"/>
      <c r="AI46" s="840"/>
      <c r="AJ46" s="7"/>
      <c r="AK46" s="840"/>
      <c r="AL46" s="7"/>
      <c r="AM46" s="841"/>
      <c r="AO46" s="842"/>
      <c r="AQ46" s="7"/>
    </row>
    <row r="47" spans="2:43" s="34" customFormat="1" ht="13.5" customHeight="1">
      <c r="B47" s="7" t="s">
        <v>569</v>
      </c>
      <c r="C47" s="7"/>
      <c r="D47" s="7"/>
      <c r="E47" s="101"/>
      <c r="F47" s="49"/>
      <c r="G47" s="101"/>
      <c r="H47" s="49"/>
      <c r="I47" s="101"/>
      <c r="J47" s="49"/>
      <c r="K47" s="101"/>
      <c r="L47" s="49"/>
      <c r="M47" s="101"/>
      <c r="N47" s="49"/>
      <c r="O47" s="101"/>
      <c r="P47" s="49"/>
      <c r="Q47" s="101"/>
      <c r="R47" s="7"/>
      <c r="S47" s="101"/>
      <c r="T47" s="7"/>
      <c r="U47" s="101"/>
      <c r="V47" s="7"/>
      <c r="W47" s="101"/>
      <c r="X47" s="7"/>
      <c r="Y47" s="101"/>
      <c r="Z47" s="7"/>
      <c r="AA47" s="101"/>
      <c r="AB47" s="7"/>
      <c r="AC47" s="101"/>
      <c r="AD47" s="7"/>
      <c r="AE47" s="101"/>
      <c r="AF47" s="7"/>
      <c r="AG47" s="101"/>
      <c r="AH47" s="7"/>
      <c r="AI47" s="840"/>
      <c r="AJ47" s="7"/>
      <c r="AK47" s="840"/>
      <c r="AL47" s="7"/>
      <c r="AM47" s="841"/>
      <c r="AO47" s="842"/>
      <c r="AQ47" s="7"/>
    </row>
    <row r="48" spans="2:43" s="34" customFormat="1">
      <c r="B48" s="7"/>
      <c r="C48" s="7"/>
      <c r="D48" s="7"/>
      <c r="E48" s="49"/>
      <c r="F48" s="49"/>
      <c r="G48" s="49"/>
      <c r="H48" s="49"/>
      <c r="I48" s="49"/>
      <c r="J48" s="49"/>
      <c r="K48" s="49"/>
      <c r="L48" s="49"/>
      <c r="M48" s="49"/>
      <c r="N48" s="49"/>
      <c r="O48" s="49"/>
      <c r="P48" s="49"/>
      <c r="Q48" s="49"/>
      <c r="R48" s="7"/>
      <c r="S48" s="49"/>
      <c r="T48" s="7"/>
      <c r="U48" s="49"/>
      <c r="V48" s="7"/>
      <c r="W48" s="49"/>
      <c r="X48" s="7"/>
      <c r="Y48" s="49"/>
      <c r="Z48" s="7"/>
      <c r="AA48" s="49"/>
      <c r="AB48" s="7"/>
      <c r="AC48" s="49"/>
      <c r="AD48" s="7"/>
      <c r="AE48" s="49"/>
      <c r="AF48" s="7"/>
      <c r="AG48" s="49"/>
      <c r="AH48" s="7"/>
      <c r="AI48" s="7"/>
      <c r="AJ48" s="7"/>
      <c r="AK48" s="840"/>
      <c r="AL48" s="7"/>
      <c r="AM48" s="839" t="s">
        <v>29</v>
      </c>
      <c r="AO48" s="842"/>
      <c r="AQ48" s="7"/>
    </row>
    <row r="49" spans="1:43" s="34" customFormat="1" ht="13.5" customHeight="1">
      <c r="B49" s="7" t="s">
        <v>570</v>
      </c>
      <c r="C49" s="7"/>
      <c r="D49" s="7"/>
      <c r="E49" s="101"/>
      <c r="F49" s="49"/>
      <c r="G49" s="101"/>
      <c r="H49" s="49"/>
      <c r="I49" s="101"/>
      <c r="J49" s="49"/>
      <c r="K49" s="101"/>
      <c r="L49" s="49"/>
      <c r="M49" s="101"/>
      <c r="N49" s="49"/>
      <c r="O49" s="101"/>
      <c r="P49" s="49"/>
      <c r="Q49" s="101"/>
      <c r="R49" s="7"/>
      <c r="S49" s="101"/>
      <c r="T49" s="7"/>
      <c r="U49" s="101"/>
      <c r="V49" s="7"/>
      <c r="W49" s="101"/>
      <c r="X49" s="7"/>
      <c r="Y49" s="101"/>
      <c r="Z49" s="7"/>
      <c r="AA49" s="101"/>
      <c r="AB49" s="7"/>
      <c r="AC49" s="101"/>
      <c r="AD49" s="7"/>
      <c r="AE49" s="101"/>
      <c r="AF49" s="7"/>
      <c r="AG49" s="101"/>
      <c r="AH49" s="7"/>
      <c r="AI49" s="101"/>
      <c r="AJ49" s="7"/>
      <c r="AK49" s="840"/>
      <c r="AL49" s="7"/>
      <c r="AM49" s="839"/>
      <c r="AO49" s="842"/>
      <c r="AQ49" s="7"/>
    </row>
    <row r="50" spans="1:43" s="34" customFormat="1">
      <c r="B50" s="7"/>
      <c r="C50" s="7"/>
      <c r="D50" s="7"/>
      <c r="E50" s="49"/>
      <c r="F50" s="49"/>
      <c r="G50" s="49"/>
      <c r="H50" s="49"/>
      <c r="I50" s="49"/>
      <c r="J50" s="49"/>
      <c r="K50" s="49"/>
      <c r="L50" s="49"/>
      <c r="M50" s="49"/>
      <c r="N50" s="49"/>
      <c r="O50" s="49"/>
      <c r="P50" s="49"/>
      <c r="Q50" s="49"/>
      <c r="R50" s="7"/>
      <c r="S50" s="49"/>
      <c r="T50" s="7"/>
      <c r="U50" s="49"/>
      <c r="V50" s="7"/>
      <c r="W50" s="49"/>
      <c r="X50" s="7"/>
      <c r="Y50" s="49"/>
      <c r="Z50" s="7"/>
      <c r="AA50" s="49"/>
      <c r="AB50" s="7"/>
      <c r="AC50" s="49"/>
      <c r="AD50" s="7"/>
      <c r="AE50" s="49"/>
      <c r="AF50" s="7"/>
      <c r="AG50" s="49"/>
      <c r="AH50" s="7"/>
      <c r="AI50" s="49"/>
      <c r="AJ50" s="7"/>
      <c r="AK50" s="7"/>
      <c r="AL50" s="7"/>
      <c r="AM50" s="839"/>
      <c r="AO50" s="839" t="s">
        <v>29</v>
      </c>
      <c r="AQ50" s="7"/>
    </row>
    <row r="51" spans="1:43" s="34" customFormat="1" ht="13.5" customHeight="1">
      <c r="B51" s="7" t="s">
        <v>26</v>
      </c>
      <c r="C51" s="43"/>
      <c r="D51" s="7"/>
      <c r="E51" s="101"/>
      <c r="F51" s="49"/>
      <c r="G51" s="101"/>
      <c r="H51" s="49"/>
      <c r="I51" s="101"/>
      <c r="J51" s="49"/>
      <c r="K51" s="101"/>
      <c r="L51" s="49"/>
      <c r="M51" s="101"/>
      <c r="N51" s="49"/>
      <c r="O51" s="101"/>
      <c r="P51" s="49"/>
      <c r="Q51" s="101"/>
      <c r="R51" s="7"/>
      <c r="S51" s="101"/>
      <c r="T51" s="7"/>
      <c r="U51" s="101"/>
      <c r="V51" s="7"/>
      <c r="W51" s="101"/>
      <c r="X51" s="7"/>
      <c r="Y51" s="101"/>
      <c r="Z51" s="7"/>
      <c r="AA51" s="101"/>
      <c r="AB51" s="7"/>
      <c r="AC51" s="101"/>
      <c r="AD51" s="7"/>
      <c r="AE51" s="101"/>
      <c r="AF51" s="7"/>
      <c r="AG51" s="101"/>
      <c r="AH51" s="7"/>
      <c r="AI51" s="101"/>
      <c r="AJ51" s="7"/>
      <c r="AK51" s="101"/>
      <c r="AL51" s="7"/>
      <c r="AM51" s="839"/>
      <c r="AO51" s="839"/>
      <c r="AQ51" s="7"/>
    </row>
    <row r="52" spans="1:43" s="34" customFormat="1" ht="12.75" customHeight="1">
      <c r="B52" s="7"/>
      <c r="C52" s="9"/>
      <c r="D52" s="7"/>
      <c r="E52" s="49"/>
      <c r="F52" s="49"/>
      <c r="G52" s="49"/>
      <c r="H52" s="49"/>
      <c r="I52" s="49"/>
      <c r="J52" s="49"/>
      <c r="K52" s="49"/>
      <c r="L52" s="49"/>
      <c r="M52" s="49"/>
      <c r="N52" s="49"/>
      <c r="O52" s="49"/>
      <c r="P52" s="49"/>
      <c r="Q52" s="49"/>
      <c r="R52" s="7"/>
      <c r="S52" s="49"/>
      <c r="T52" s="7"/>
      <c r="U52" s="49"/>
      <c r="V52" s="7"/>
      <c r="W52" s="49"/>
      <c r="X52" s="7"/>
      <c r="Y52" s="49"/>
      <c r="Z52" s="7"/>
      <c r="AA52" s="49"/>
      <c r="AB52" s="7"/>
      <c r="AC52" s="49"/>
      <c r="AD52" s="7"/>
      <c r="AE52" s="49"/>
      <c r="AF52" s="7"/>
      <c r="AG52" s="49"/>
      <c r="AH52" s="7"/>
      <c r="AI52" s="49"/>
      <c r="AJ52" s="7"/>
      <c r="AK52" s="49"/>
      <c r="AL52" s="7"/>
      <c r="AM52" s="99"/>
      <c r="AN52" s="7"/>
      <c r="AO52" s="839"/>
      <c r="AQ52" s="7"/>
    </row>
    <row r="53" spans="1:43" s="34" customFormat="1" ht="13.5" customHeight="1">
      <c r="B53" s="7" t="s">
        <v>26</v>
      </c>
      <c r="C53" s="43"/>
      <c r="D53" s="7"/>
      <c r="E53" s="101"/>
      <c r="F53" s="49"/>
      <c r="G53" s="101"/>
      <c r="H53" s="49"/>
      <c r="I53" s="101"/>
      <c r="J53" s="49"/>
      <c r="K53" s="101"/>
      <c r="L53" s="49"/>
      <c r="M53" s="101"/>
      <c r="N53" s="49"/>
      <c r="O53" s="101"/>
      <c r="P53" s="49"/>
      <c r="Q53" s="101"/>
      <c r="R53" s="7"/>
      <c r="S53" s="101"/>
      <c r="T53" s="7"/>
      <c r="U53" s="101"/>
      <c r="V53" s="7"/>
      <c r="W53" s="101"/>
      <c r="X53" s="7"/>
      <c r="Y53" s="101"/>
      <c r="Z53" s="7"/>
      <c r="AA53" s="101"/>
      <c r="AB53" s="7"/>
      <c r="AC53" s="101"/>
      <c r="AD53" s="7"/>
      <c r="AE53" s="101"/>
      <c r="AF53" s="7"/>
      <c r="AG53" s="101"/>
      <c r="AH53" s="7"/>
      <c r="AI53" s="101"/>
      <c r="AJ53" s="7"/>
      <c r="AK53" s="101"/>
      <c r="AL53" s="7"/>
      <c r="AM53" s="101"/>
      <c r="AN53" s="7"/>
      <c r="AO53" s="839"/>
    </row>
    <row r="54" spans="1:43" s="34" customFormat="1" ht="13.5" customHeight="1">
      <c r="B54" s="7"/>
      <c r="C54" s="102"/>
      <c r="D54" s="7"/>
      <c r="E54" s="49"/>
      <c r="F54" s="49"/>
      <c r="G54" s="49"/>
      <c r="H54" s="49"/>
      <c r="I54" s="49"/>
      <c r="J54" s="49"/>
      <c r="K54" s="49"/>
      <c r="L54" s="49"/>
      <c r="M54" s="49"/>
      <c r="N54" s="49"/>
      <c r="O54" s="49"/>
      <c r="P54" s="49"/>
      <c r="Q54" s="49"/>
      <c r="R54" s="7"/>
      <c r="S54" s="49"/>
      <c r="T54" s="7"/>
      <c r="U54" s="49"/>
      <c r="V54" s="7"/>
      <c r="W54" s="49"/>
      <c r="X54" s="7"/>
      <c r="Y54" s="49"/>
      <c r="Z54" s="7"/>
      <c r="AA54" s="49"/>
      <c r="AB54" s="7"/>
      <c r="AC54" s="49"/>
      <c r="AD54" s="7"/>
      <c r="AE54" s="49"/>
      <c r="AF54" s="7"/>
      <c r="AG54" s="49"/>
      <c r="AH54" s="7"/>
      <c r="AI54" s="49"/>
      <c r="AJ54" s="7"/>
      <c r="AK54" s="49"/>
      <c r="AL54" s="7"/>
      <c r="AM54" s="49"/>
      <c r="AN54" s="7"/>
      <c r="AO54" s="7"/>
      <c r="AP54" s="99"/>
    </row>
    <row r="55" spans="1:43" s="34" customFormat="1" ht="13.5" customHeight="1" thickBot="1">
      <c r="A55" s="49"/>
      <c r="B55" s="49"/>
      <c r="C55" s="49"/>
      <c r="D55" s="49"/>
      <c r="E55" s="49"/>
      <c r="F55" s="49"/>
      <c r="G55" s="49"/>
      <c r="H55" s="49"/>
      <c r="I55" s="49"/>
      <c r="J55" s="49"/>
      <c r="K55" s="49"/>
      <c r="L55" s="49"/>
      <c r="M55" s="49"/>
      <c r="N55" s="49"/>
      <c r="O55" s="49"/>
      <c r="P55" s="49"/>
      <c r="Q55" s="49"/>
      <c r="R55" s="7"/>
      <c r="S55" s="49"/>
      <c r="T55" s="7"/>
      <c r="U55" s="49"/>
      <c r="V55" s="7"/>
      <c r="W55" s="49"/>
      <c r="X55" s="7"/>
      <c r="Y55" s="49"/>
      <c r="Z55" s="7"/>
      <c r="AA55" s="49"/>
      <c r="AB55" s="7"/>
      <c r="AC55" s="49"/>
      <c r="AD55" s="7"/>
      <c r="AE55" s="49"/>
      <c r="AF55" s="7"/>
      <c r="AG55" s="49"/>
      <c r="AH55" s="7"/>
      <c r="AI55" s="49"/>
      <c r="AJ55" s="7"/>
      <c r="AK55" s="49"/>
      <c r="AL55" s="7"/>
      <c r="AM55" s="49"/>
      <c r="AN55" s="7"/>
      <c r="AO55" s="7"/>
      <c r="AP55" s="99"/>
    </row>
    <row r="56" spans="1:43" s="34" customFormat="1" ht="13.5" customHeight="1" thickTop="1">
      <c r="A56" s="103"/>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838" t="s">
        <v>1</v>
      </c>
      <c r="AL56" s="838"/>
      <c r="AM56" s="838"/>
      <c r="AN56" s="838"/>
      <c r="AO56" s="838"/>
      <c r="AP56" s="838"/>
    </row>
    <row r="57" spans="1:43" s="34" customFormat="1" ht="13.5" customHeight="1">
      <c r="B57" s="105"/>
      <c r="C57" s="1"/>
      <c r="D57" s="7"/>
      <c r="E57" s="49"/>
      <c r="F57" s="49"/>
      <c r="G57" s="49"/>
      <c r="H57" s="49"/>
      <c r="I57" s="49"/>
      <c r="J57" s="49"/>
      <c r="K57" s="49"/>
      <c r="L57" s="49"/>
      <c r="M57" s="49"/>
      <c r="N57" s="49"/>
      <c r="O57" s="49"/>
      <c r="P57" s="49"/>
      <c r="Q57" s="49"/>
      <c r="R57" s="7"/>
      <c r="S57" s="49"/>
      <c r="T57" s="7"/>
      <c r="U57" s="49"/>
      <c r="V57" s="7"/>
      <c r="W57" s="49"/>
      <c r="X57" s="7"/>
      <c r="Y57" s="49"/>
      <c r="Z57" s="7"/>
      <c r="AA57" s="49"/>
      <c r="AB57" s="7"/>
      <c r="AC57" s="49"/>
      <c r="AD57" s="7"/>
      <c r="AE57" s="49"/>
      <c r="AF57" s="7"/>
      <c r="AG57" s="49"/>
      <c r="AH57" s="7"/>
      <c r="AI57" s="49"/>
      <c r="AJ57" s="7"/>
      <c r="AK57" s="49"/>
      <c r="AL57" s="7"/>
      <c r="AM57" s="49"/>
      <c r="AN57" s="7"/>
      <c r="AO57" s="7"/>
      <c r="AP57" s="99"/>
    </row>
    <row r="58" spans="1:43" s="34" customFormat="1" ht="13.5" customHeight="1">
      <c r="B58" s="105"/>
      <c r="C58" s="1"/>
      <c r="D58" s="7"/>
      <c r="E58" s="49"/>
      <c r="F58" s="49"/>
      <c r="G58" s="49"/>
      <c r="H58" s="49"/>
      <c r="I58" s="49"/>
      <c r="J58" s="49"/>
      <c r="K58" s="49"/>
      <c r="L58" s="49"/>
      <c r="M58" s="49"/>
      <c r="N58" s="49"/>
      <c r="O58" s="49"/>
      <c r="P58" s="49"/>
      <c r="Q58" s="49"/>
      <c r="R58" s="7"/>
      <c r="S58" s="49"/>
      <c r="T58" s="7"/>
      <c r="U58" s="49"/>
      <c r="V58" s="7"/>
      <c r="W58" s="49"/>
      <c r="X58" s="7"/>
      <c r="Y58" s="49"/>
      <c r="Z58" s="7"/>
      <c r="AA58" s="49"/>
      <c r="AB58" s="7"/>
      <c r="AC58" s="49"/>
      <c r="AD58" s="7"/>
      <c r="AE58" s="49"/>
      <c r="AF58" s="7"/>
      <c r="AG58" s="49"/>
      <c r="AH58" s="7"/>
      <c r="AI58" s="49"/>
      <c r="AJ58" s="7"/>
      <c r="AK58" s="49"/>
      <c r="AL58" s="7"/>
      <c r="AM58" s="49"/>
      <c r="AN58" s="7"/>
      <c r="AO58" s="7"/>
      <c r="AP58" s="99"/>
    </row>
    <row r="59" spans="1:43" s="34" customFormat="1" ht="13.5" customHeight="1">
      <c r="B59" s="105"/>
      <c r="C59" s="1"/>
      <c r="D59" s="7"/>
      <c r="E59" s="49"/>
      <c r="F59" s="49"/>
      <c r="G59" s="49"/>
      <c r="H59" s="49"/>
      <c r="I59" s="49"/>
      <c r="J59" s="49"/>
      <c r="K59" s="49"/>
      <c r="L59" s="49"/>
      <c r="M59" s="49"/>
      <c r="N59" s="49"/>
      <c r="O59" s="49"/>
      <c r="P59" s="49"/>
      <c r="Q59" s="49"/>
      <c r="R59" s="7"/>
      <c r="S59" s="49"/>
      <c r="T59" s="7"/>
      <c r="U59" s="49"/>
      <c r="V59" s="7"/>
      <c r="W59" s="49"/>
      <c r="X59" s="7"/>
      <c r="Y59" s="49"/>
      <c r="Z59" s="7"/>
      <c r="AA59" s="49"/>
      <c r="AB59" s="7"/>
      <c r="AC59" s="49"/>
      <c r="AD59" s="7"/>
      <c r="AE59" s="49"/>
      <c r="AF59" s="7"/>
      <c r="AG59" s="49"/>
      <c r="AH59" s="7"/>
      <c r="AI59" s="49"/>
      <c r="AJ59" s="7"/>
      <c r="AK59" s="49"/>
      <c r="AL59" s="7"/>
      <c r="AM59" s="49"/>
      <c r="AN59" s="7"/>
      <c r="AO59" s="7"/>
      <c r="AP59" s="99"/>
    </row>
    <row r="60" spans="1:43" s="34" customFormat="1" ht="13.5" customHeight="1">
      <c r="B60" s="105"/>
      <c r="C60" s="1"/>
      <c r="D60" s="7"/>
      <c r="E60" s="49"/>
      <c r="F60" s="49"/>
      <c r="G60" s="49"/>
      <c r="H60" s="49"/>
      <c r="I60" s="49"/>
      <c r="J60" s="49"/>
      <c r="K60" s="49"/>
      <c r="L60" s="49"/>
      <c r="M60" s="49"/>
      <c r="N60" s="49"/>
      <c r="O60" s="49"/>
      <c r="P60" s="49"/>
      <c r="Q60" s="49"/>
      <c r="R60" s="7"/>
      <c r="S60" s="49"/>
      <c r="T60" s="7"/>
      <c r="U60" s="49"/>
      <c r="V60" s="7"/>
      <c r="W60" s="49"/>
      <c r="X60" s="7"/>
      <c r="Y60" s="49"/>
      <c r="Z60" s="7"/>
      <c r="AA60" s="49"/>
      <c r="AB60" s="7"/>
      <c r="AC60" s="49"/>
      <c r="AD60" s="7"/>
      <c r="AE60" s="49"/>
      <c r="AF60" s="7"/>
      <c r="AG60" s="49"/>
      <c r="AH60" s="7"/>
      <c r="AI60" s="49"/>
      <c r="AJ60" s="7"/>
      <c r="AK60" s="49"/>
      <c r="AL60" s="7"/>
      <c r="AM60" s="49"/>
      <c r="AN60" s="7"/>
      <c r="AO60" s="7"/>
      <c r="AP60" s="99"/>
    </row>
    <row r="61" spans="1:43" s="34" customFormat="1" ht="13.5" customHeight="1">
      <c r="B61" s="105"/>
      <c r="C61" s="1"/>
      <c r="D61" s="7"/>
      <c r="E61" s="49"/>
      <c r="F61" s="49"/>
      <c r="G61" s="49"/>
      <c r="H61" s="49"/>
      <c r="I61" s="49"/>
      <c r="J61" s="49"/>
      <c r="K61" s="49"/>
      <c r="L61" s="49"/>
      <c r="M61" s="49"/>
      <c r="N61" s="49"/>
      <c r="O61" s="49"/>
      <c r="P61" s="49"/>
      <c r="Q61" s="49"/>
      <c r="R61" s="7"/>
      <c r="S61" s="49"/>
      <c r="T61" s="7"/>
      <c r="U61" s="49"/>
      <c r="V61" s="7"/>
      <c r="W61" s="49"/>
      <c r="X61" s="7"/>
      <c r="Y61" s="49"/>
      <c r="Z61" s="7"/>
      <c r="AA61" s="49"/>
      <c r="AB61" s="7"/>
      <c r="AC61" s="49"/>
      <c r="AD61" s="7"/>
      <c r="AE61" s="49"/>
      <c r="AF61" s="7"/>
      <c r="AG61" s="49"/>
      <c r="AH61" s="7"/>
      <c r="AI61" s="49"/>
      <c r="AJ61" s="7"/>
      <c r="AK61" s="49"/>
      <c r="AL61" s="7"/>
      <c r="AM61" s="49"/>
      <c r="AN61" s="7"/>
      <c r="AO61" s="7"/>
      <c r="AP61" s="99"/>
    </row>
    <row r="62" spans="1:43" s="34" customFormat="1" ht="13.5" customHeight="1">
      <c r="B62" s="105"/>
      <c r="C62" s="1"/>
      <c r="D62" s="7"/>
      <c r="E62" s="49"/>
      <c r="F62" s="49"/>
      <c r="G62" s="49"/>
      <c r="H62" s="49"/>
      <c r="I62" s="49"/>
      <c r="J62" s="49"/>
      <c r="K62" s="49"/>
      <c r="L62" s="49"/>
      <c r="M62" s="49"/>
      <c r="N62" s="49"/>
      <c r="O62" s="49"/>
      <c r="P62" s="49"/>
      <c r="Q62" s="49"/>
      <c r="R62" s="7"/>
      <c r="S62" s="49"/>
      <c r="T62" s="7"/>
      <c r="U62" s="49"/>
      <c r="V62" s="7"/>
      <c r="W62" s="49"/>
      <c r="X62" s="7"/>
      <c r="Y62" s="49"/>
      <c r="Z62" s="7"/>
      <c r="AA62" s="49"/>
      <c r="AB62" s="7"/>
      <c r="AC62" s="49"/>
      <c r="AD62" s="7"/>
      <c r="AE62" s="49"/>
      <c r="AF62" s="7"/>
      <c r="AG62" s="49"/>
      <c r="AH62" s="7"/>
      <c r="AI62" s="49"/>
      <c r="AJ62" s="7"/>
      <c r="AK62" s="49"/>
      <c r="AL62" s="7"/>
      <c r="AM62" s="49"/>
      <c r="AN62" s="7"/>
      <c r="AO62" s="7"/>
      <c r="AP62" s="99"/>
    </row>
    <row r="63" spans="1:43" s="34" customFormat="1" ht="13.5" customHeight="1">
      <c r="B63" s="105"/>
      <c r="C63" s="1"/>
      <c r="D63" s="7"/>
      <c r="E63" s="49"/>
      <c r="F63" s="49"/>
      <c r="G63" s="49"/>
      <c r="H63" s="49"/>
      <c r="I63" s="49"/>
      <c r="J63" s="49"/>
      <c r="K63" s="49"/>
      <c r="L63" s="49"/>
      <c r="M63" s="49"/>
      <c r="N63" s="49"/>
      <c r="O63" s="49"/>
      <c r="P63" s="49"/>
      <c r="Q63" s="49"/>
      <c r="R63" s="7"/>
      <c r="S63" s="49"/>
      <c r="T63" s="7"/>
      <c r="U63" s="49"/>
      <c r="V63" s="7"/>
      <c r="W63" s="49"/>
      <c r="X63" s="7"/>
      <c r="Y63" s="49"/>
      <c r="Z63" s="7"/>
      <c r="AA63" s="49"/>
      <c r="AB63" s="7"/>
      <c r="AC63" s="49"/>
      <c r="AD63" s="7"/>
      <c r="AE63" s="49"/>
      <c r="AF63" s="7"/>
      <c r="AG63" s="49"/>
      <c r="AH63" s="7"/>
      <c r="AI63" s="49"/>
      <c r="AJ63" s="7"/>
      <c r="AK63" s="49"/>
      <c r="AL63" s="7"/>
      <c r="AM63" s="49"/>
      <c r="AN63" s="7"/>
      <c r="AO63" s="7"/>
      <c r="AP63" s="99"/>
    </row>
    <row r="64" spans="1:43" s="34" customFormat="1" ht="13.5" customHeight="1">
      <c r="B64" s="106"/>
      <c r="C64" s="1"/>
      <c r="D64" s="7"/>
      <c r="E64" s="49"/>
      <c r="F64" s="49"/>
      <c r="G64" s="49"/>
      <c r="H64" s="49"/>
      <c r="I64" s="49"/>
      <c r="J64" s="49"/>
      <c r="K64" s="49"/>
      <c r="L64" s="49"/>
      <c r="M64" s="49"/>
      <c r="N64" s="49"/>
      <c r="O64" s="49"/>
      <c r="P64" s="49"/>
      <c r="Q64" s="49"/>
      <c r="R64" s="7"/>
      <c r="S64" s="49"/>
      <c r="T64" s="7"/>
      <c r="U64" s="49"/>
      <c r="V64" s="7"/>
      <c r="W64" s="49"/>
      <c r="X64" s="7"/>
      <c r="Y64" s="49"/>
      <c r="Z64" s="7"/>
      <c r="AA64" s="49"/>
      <c r="AB64" s="7"/>
      <c r="AC64" s="49"/>
      <c r="AD64" s="7"/>
      <c r="AE64" s="49"/>
      <c r="AF64" s="7"/>
      <c r="AG64" s="49"/>
      <c r="AH64" s="7"/>
      <c r="AI64" s="49"/>
      <c r="AJ64" s="7"/>
      <c r="AK64" s="49"/>
      <c r="AL64" s="7"/>
      <c r="AM64" s="49"/>
      <c r="AN64" s="7"/>
      <c r="AO64" s="7"/>
      <c r="AP64" s="99"/>
    </row>
    <row r="65" spans="2:42" s="34" customFormat="1" ht="12.75" customHeight="1">
      <c r="B65" s="106"/>
      <c r="C65" s="1"/>
      <c r="D65" s="7"/>
      <c r="E65" s="49"/>
      <c r="F65" s="49"/>
      <c r="G65" s="49"/>
      <c r="H65" s="49"/>
      <c r="I65" s="49"/>
      <c r="J65" s="49"/>
      <c r="K65" s="49"/>
      <c r="L65" s="49"/>
      <c r="M65" s="49"/>
      <c r="N65" s="49"/>
      <c r="O65" s="49"/>
      <c r="P65" s="49"/>
      <c r="Q65" s="49"/>
      <c r="R65" s="7"/>
      <c r="S65" s="49"/>
      <c r="T65" s="7"/>
      <c r="U65" s="49"/>
      <c r="V65" s="7"/>
      <c r="W65" s="49"/>
      <c r="X65" s="7"/>
      <c r="Y65" s="49"/>
      <c r="Z65" s="7"/>
      <c r="AA65" s="49"/>
      <c r="AB65" s="7"/>
      <c r="AC65" s="49"/>
      <c r="AD65" s="7"/>
      <c r="AE65" s="49"/>
      <c r="AF65" s="7"/>
      <c r="AG65" s="49"/>
      <c r="AH65" s="7"/>
      <c r="AI65" s="49"/>
      <c r="AJ65" s="7"/>
      <c r="AK65" s="49"/>
      <c r="AL65" s="7"/>
      <c r="AM65" s="99"/>
      <c r="AN65" s="7"/>
      <c r="AO65" s="7"/>
      <c r="AP65" s="99"/>
    </row>
    <row r="66" spans="2:42" ht="5.25" customHeight="1">
      <c r="B66" s="106"/>
      <c r="C66" s="1"/>
    </row>
    <row r="67" spans="2:42" ht="12.75" customHeight="1">
      <c r="B67" s="106"/>
      <c r="C67" s="1"/>
    </row>
  </sheetData>
  <sheetProtection algorithmName="SHA-512" hashValue="5bOmOo3GKBtPtMxo1hZkAnZSGg4U3IcCWa0i4mqP+crDF6BH1FvD5c+YZbbyTXjV9cOeXvrDlzmS7VlBR7vTdQ==" saltValue="s5nt5v4cEPx1kh+rcn9LIQ==" spinCount="100000" sheet="1" selectLockedCells="1"/>
  <protectedRanges>
    <protectedRange sqref="E16 E18 G18 E21 G21 I21 E24 G24 I24 K24 E27 G27 I27 K27 M27 E29 E31 E33 E35 E37 E39 G39 G37 G35 G33 G31 G29 I29 I31 I33 I35 I37 I39 K39 K37 K35 K33 K31 K29 M29 O29 M31" name="Range1"/>
  </protectedRanges>
  <mergeCells count="25">
    <mergeCell ref="B8:AO8"/>
    <mergeCell ref="B6:AO6"/>
    <mergeCell ref="B4:AO4"/>
    <mergeCell ref="E10:E14"/>
    <mergeCell ref="AA29:AA39"/>
    <mergeCell ref="M11:M24"/>
    <mergeCell ref="O9:O27"/>
    <mergeCell ref="K9:K21"/>
    <mergeCell ref="S15:S31"/>
    <mergeCell ref="U27:U33"/>
    <mergeCell ref="W29:W35"/>
    <mergeCell ref="Y26:Y37"/>
    <mergeCell ref="G13:G16"/>
    <mergeCell ref="AK56:AP56"/>
    <mergeCell ref="I12:I18"/>
    <mergeCell ref="Q14:Q29"/>
    <mergeCell ref="AM48:AM51"/>
    <mergeCell ref="AK39:AK49"/>
    <mergeCell ref="AC30:AC41"/>
    <mergeCell ref="AE35:AE43"/>
    <mergeCell ref="AG36:AG45"/>
    <mergeCell ref="AI35:AI47"/>
    <mergeCell ref="AM37:AM47"/>
    <mergeCell ref="AO50:AO53"/>
    <mergeCell ref="AO37:AO49"/>
  </mergeCells>
  <phoneticPr fontId="5" type="noConversion"/>
  <printOptions horizontalCentered="1" verticalCentered="1"/>
  <pageMargins left="0.25" right="0.25" top="0.5" bottom="0.25072916666666667" header="0.5" footer="0.5"/>
  <pageSetup scale="86" orientation="portrait" r:id="rId1"/>
  <headerFooter alignWithMargins="0"/>
  <extLst>
    <ext xmlns:mx="http://schemas.microsoft.com/office/mac/excel/2008/main" uri="{64002731-A6B0-56B0-2670-7721B7C09600}">
      <mx:PLV Mode="1"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pageSetUpPr fitToPage="1"/>
  </sheetPr>
  <dimension ref="A1:O89"/>
  <sheetViews>
    <sheetView view="pageBreakPreview" topLeftCell="A7" zoomScaleNormal="100" zoomScaleSheetLayoutView="100" workbookViewId="0">
      <selection activeCell="H7" sqref="H7"/>
    </sheetView>
  </sheetViews>
  <sheetFormatPr defaultColWidth="8.88671875" defaultRowHeight="13.8"/>
  <cols>
    <col min="1" max="1" width="3.109375" style="7" bestFit="1" customWidth="1"/>
    <col min="2" max="3" width="3.5546875" style="7" customWidth="1"/>
    <col min="4" max="4" width="30.109375" style="7" customWidth="1"/>
    <col min="5" max="6" width="3.5546875" style="7" customWidth="1"/>
    <col min="7" max="7" width="7.44140625" style="7" customWidth="1"/>
    <col min="8" max="8" width="3.5546875" style="7" customWidth="1"/>
    <col min="9" max="9" width="20.5546875" style="7" customWidth="1"/>
    <col min="10" max="10" width="3.5546875" style="7" customWidth="1"/>
    <col min="11" max="11" width="13.44140625" style="7" customWidth="1"/>
    <col min="12" max="12" width="3.5546875" style="7" customWidth="1"/>
    <col min="13" max="13" width="9.88671875" style="7" customWidth="1"/>
    <col min="14" max="14" width="11.44140625" style="7" customWidth="1"/>
    <col min="15" max="15" width="10.44140625" style="7" bestFit="1" customWidth="1"/>
    <col min="16" max="16384" width="8.88671875" style="7"/>
  </cols>
  <sheetData>
    <row r="1" spans="1:15" ht="3.9" customHeight="1" thickBot="1">
      <c r="A1" s="44"/>
      <c r="B1" s="44"/>
      <c r="C1" s="44"/>
      <c r="D1" s="44"/>
      <c r="E1" s="44"/>
      <c r="F1" s="44"/>
      <c r="G1" s="44"/>
      <c r="H1" s="44"/>
      <c r="I1" s="44"/>
      <c r="J1" s="44"/>
      <c r="K1" s="44"/>
      <c r="L1" s="44"/>
      <c r="M1" s="44"/>
      <c r="N1" s="44"/>
      <c r="O1" s="44"/>
    </row>
    <row r="2" spans="1:15" ht="5.0999999999999996" customHeight="1" thickTop="1"/>
    <row r="3" spans="1:15">
      <c r="A3" s="107">
        <v>14</v>
      </c>
      <c r="B3" s="4" t="s">
        <v>127</v>
      </c>
    </row>
    <row r="4" spans="1:15">
      <c r="A4" s="108"/>
      <c r="B4" s="4"/>
    </row>
    <row r="5" spans="1:15">
      <c r="A5" s="108"/>
      <c r="B5" s="4" t="s">
        <v>708</v>
      </c>
      <c r="E5" s="109" t="s">
        <v>879</v>
      </c>
    </row>
    <row r="6" spans="1:15" ht="5.0999999999999996" customHeight="1" thickBot="1">
      <c r="A6" s="108"/>
      <c r="B6" s="4"/>
    </row>
    <row r="7" spans="1:15" ht="14.4" thickBot="1">
      <c r="A7" s="108"/>
      <c r="B7" s="1" t="s">
        <v>911</v>
      </c>
      <c r="C7" s="1"/>
      <c r="D7" s="1"/>
      <c r="E7" s="1"/>
      <c r="F7" s="1"/>
      <c r="G7" s="1"/>
      <c r="H7" s="47"/>
      <c r="I7" s="7" t="s">
        <v>125</v>
      </c>
      <c r="J7" s="47"/>
      <c r="K7" s="7" t="s">
        <v>126</v>
      </c>
      <c r="L7" s="1"/>
      <c r="N7" s="36"/>
    </row>
    <row r="8" spans="1:15" ht="5.0999999999999996" customHeight="1" thickBot="1">
      <c r="A8" s="108"/>
      <c r="B8" s="1"/>
      <c r="C8" s="1"/>
      <c r="D8" s="1"/>
      <c r="E8" s="1"/>
      <c r="F8" s="1"/>
      <c r="G8" s="1"/>
      <c r="H8" s="49"/>
      <c r="J8" s="49"/>
      <c r="L8" s="1"/>
      <c r="N8" s="1"/>
    </row>
    <row r="9" spans="1:15" ht="14.4" thickBot="1">
      <c r="A9" s="108"/>
      <c r="B9" s="1" t="s">
        <v>709</v>
      </c>
      <c r="C9" s="1"/>
      <c r="D9" s="1"/>
      <c r="E9" s="1"/>
      <c r="F9" s="1"/>
      <c r="G9" s="1"/>
      <c r="H9" s="47"/>
      <c r="I9" s="7" t="s">
        <v>125</v>
      </c>
      <c r="J9" s="47"/>
      <c r="K9" s="7" t="s">
        <v>126</v>
      </c>
      <c r="L9" s="1"/>
      <c r="N9" s="36"/>
    </row>
    <row r="10" spans="1:15" ht="5.0999999999999996" customHeight="1" thickBot="1">
      <c r="A10" s="108"/>
      <c r="B10" s="1"/>
      <c r="C10" s="50"/>
      <c r="D10" s="50"/>
      <c r="E10" s="50"/>
      <c r="F10" s="50"/>
      <c r="G10" s="50"/>
      <c r="H10" s="110"/>
      <c r="I10" s="34"/>
      <c r="J10" s="110"/>
      <c r="K10" s="34"/>
      <c r="L10" s="34"/>
      <c r="N10" s="34"/>
    </row>
    <row r="11" spans="1:15" ht="14.4" thickBot="1">
      <c r="A11" s="108"/>
      <c r="B11" s="1" t="s">
        <v>710</v>
      </c>
      <c r="C11" s="1"/>
      <c r="D11" s="1"/>
      <c r="E11" s="1"/>
      <c r="F11" s="1"/>
      <c r="G11" s="1"/>
      <c r="H11" s="47"/>
      <c r="I11" s="7" t="s">
        <v>125</v>
      </c>
      <c r="J11" s="47"/>
      <c r="K11" s="7" t="s">
        <v>126</v>
      </c>
      <c r="L11" s="1"/>
      <c r="N11" s="36"/>
    </row>
    <row r="12" spans="1:15" ht="5.0999999999999996" customHeight="1" thickBot="1">
      <c r="A12" s="108"/>
      <c r="B12" s="1"/>
      <c r="C12" s="50"/>
      <c r="D12" s="50"/>
      <c r="E12" s="50"/>
      <c r="F12" s="50"/>
      <c r="G12" s="50"/>
      <c r="H12" s="110"/>
      <c r="I12" s="34"/>
      <c r="J12" s="110"/>
      <c r="K12" s="34"/>
      <c r="L12" s="34"/>
      <c r="N12" s="34"/>
    </row>
    <row r="13" spans="1:15" ht="14.4" thickBot="1">
      <c r="A13" s="108"/>
      <c r="B13" s="1" t="s">
        <v>716</v>
      </c>
      <c r="C13" s="1"/>
      <c r="D13" s="1"/>
      <c r="E13" s="1"/>
      <c r="F13" s="1"/>
      <c r="G13" s="1"/>
      <c r="H13" s="47"/>
      <c r="I13" s="7" t="s">
        <v>125</v>
      </c>
      <c r="J13" s="47"/>
      <c r="K13" s="7" t="s">
        <v>126</v>
      </c>
      <c r="L13" s="1"/>
      <c r="N13" s="36"/>
    </row>
    <row r="14" spans="1:15" ht="5.0999999999999996" customHeight="1" thickBot="1">
      <c r="A14" s="108"/>
      <c r="C14" s="50"/>
      <c r="D14" s="50"/>
      <c r="E14" s="50"/>
      <c r="F14" s="50"/>
      <c r="G14" s="50"/>
      <c r="H14" s="110"/>
      <c r="I14" s="34"/>
      <c r="J14" s="110"/>
      <c r="K14" s="34"/>
      <c r="L14" s="34"/>
      <c r="N14" s="34"/>
    </row>
    <row r="15" spans="1:15" ht="14.4" thickBot="1">
      <c r="A15" s="108"/>
      <c r="B15" s="1" t="s">
        <v>717</v>
      </c>
      <c r="C15" s="1"/>
      <c r="D15" s="1"/>
      <c r="E15" s="1"/>
      <c r="F15" s="1"/>
      <c r="G15" s="1"/>
      <c r="H15" s="47"/>
      <c r="I15" s="34" t="s">
        <v>949</v>
      </c>
      <c r="J15" s="47"/>
      <c r="K15" s="34" t="s">
        <v>912</v>
      </c>
      <c r="L15" s="47"/>
      <c r="M15" s="111" t="s">
        <v>913</v>
      </c>
      <c r="N15" s="36" t="s">
        <v>718</v>
      </c>
      <c r="O15" s="112"/>
    </row>
    <row r="16" spans="1:15" ht="5.0999999999999996" customHeight="1" thickBot="1">
      <c r="A16" s="108"/>
      <c r="C16" s="50"/>
      <c r="D16" s="50"/>
      <c r="E16" s="50"/>
      <c r="F16" s="50"/>
      <c r="G16" s="50"/>
      <c r="H16" s="110"/>
      <c r="I16" s="34"/>
      <c r="J16" s="110"/>
      <c r="K16" s="34"/>
      <c r="L16" s="34"/>
      <c r="N16" s="51"/>
    </row>
    <row r="17" spans="1:15" ht="14.4" thickBot="1">
      <c r="A17" s="108"/>
      <c r="B17" s="1" t="s">
        <v>914</v>
      </c>
      <c r="C17" s="1"/>
      <c r="D17" s="1"/>
      <c r="E17" s="1"/>
      <c r="F17" s="1"/>
      <c r="G17" s="1"/>
      <c r="H17" s="47"/>
      <c r="I17" s="8" t="s">
        <v>125</v>
      </c>
      <c r="J17" s="47"/>
      <c r="K17" s="7" t="s">
        <v>126</v>
      </c>
      <c r="N17" s="36"/>
    </row>
    <row r="18" spans="1:15" ht="5.0999999999999996" customHeight="1" thickBot="1">
      <c r="A18" s="108"/>
    </row>
    <row r="19" spans="1:15" ht="14.4" thickBot="1">
      <c r="A19" s="108"/>
      <c r="B19" s="1" t="s">
        <v>501</v>
      </c>
      <c r="C19" s="1"/>
      <c r="D19" s="1"/>
      <c r="E19" s="1"/>
      <c r="F19" s="1"/>
      <c r="G19" s="1"/>
      <c r="H19" s="47"/>
      <c r="I19" s="8" t="s">
        <v>125</v>
      </c>
      <c r="J19" s="47"/>
      <c r="K19" s="7" t="s">
        <v>126</v>
      </c>
      <c r="N19" s="36" t="s">
        <v>718</v>
      </c>
      <c r="O19" s="112"/>
    </row>
    <row r="20" spans="1:15" ht="3.9" customHeight="1" thickBot="1">
      <c r="A20" s="108"/>
      <c r="C20" s="1"/>
      <c r="D20" s="1"/>
      <c r="E20" s="1"/>
      <c r="F20" s="1"/>
      <c r="G20" s="1"/>
      <c r="H20" s="49"/>
      <c r="I20" s="8"/>
      <c r="J20" s="49"/>
    </row>
    <row r="21" spans="1:15" ht="14.4" thickBot="1">
      <c r="A21" s="108"/>
      <c r="B21" s="1" t="s">
        <v>502</v>
      </c>
      <c r="C21" s="1"/>
      <c r="D21" s="1"/>
      <c r="E21" s="1"/>
      <c r="F21" s="1"/>
      <c r="G21" s="1"/>
      <c r="H21" s="47"/>
      <c r="I21" s="8" t="s">
        <v>125</v>
      </c>
      <c r="J21" s="47"/>
      <c r="K21" s="7" t="s">
        <v>126</v>
      </c>
      <c r="N21" s="36" t="s">
        <v>718</v>
      </c>
      <c r="O21" s="112"/>
    </row>
    <row r="22" spans="1:15" ht="5.0999999999999996" customHeight="1">
      <c r="A22" s="8"/>
    </row>
    <row r="23" spans="1:15" ht="12" customHeight="1">
      <c r="A23" s="8"/>
      <c r="B23" s="4" t="s">
        <v>703</v>
      </c>
      <c r="F23" s="855"/>
      <c r="G23" s="855"/>
    </row>
    <row r="24" spans="1:15" ht="14.1" customHeight="1" thickBot="1">
      <c r="A24" s="8"/>
      <c r="B24" s="4"/>
      <c r="F24" s="855" t="s">
        <v>195</v>
      </c>
      <c r="G24" s="855"/>
    </row>
    <row r="25" spans="1:15" ht="14.1" customHeight="1" thickBot="1">
      <c r="A25" s="8"/>
      <c r="B25" s="47"/>
      <c r="C25" s="1" t="s">
        <v>699</v>
      </c>
      <c r="E25" s="3" t="s">
        <v>702</v>
      </c>
      <c r="F25" s="851"/>
      <c r="G25" s="851"/>
      <c r="J25" s="47"/>
      <c r="K25" s="1" t="s">
        <v>724</v>
      </c>
    </row>
    <row r="26" spans="1:15" ht="5.0999999999999996" customHeight="1" thickBot="1">
      <c r="A26" s="8"/>
      <c r="B26" s="4"/>
      <c r="J26" s="4"/>
    </row>
    <row r="27" spans="1:15" ht="14.1" customHeight="1" thickBot="1">
      <c r="A27" s="8"/>
      <c r="B27" s="47"/>
      <c r="C27" s="1" t="s">
        <v>700</v>
      </c>
      <c r="E27" s="3" t="s">
        <v>701</v>
      </c>
      <c r="F27" s="851"/>
      <c r="G27" s="851"/>
      <c r="I27" s="9"/>
      <c r="J27" s="47"/>
      <c r="K27" s="1" t="s">
        <v>725</v>
      </c>
    </row>
    <row r="28" spans="1:15" ht="5.0999999999999996" customHeight="1">
      <c r="A28" s="8"/>
      <c r="B28" s="4"/>
      <c r="C28" s="1"/>
      <c r="E28" s="3"/>
      <c r="I28" s="9"/>
      <c r="J28" s="3"/>
    </row>
    <row r="29" spans="1:15" ht="14.1" customHeight="1">
      <c r="A29" s="8"/>
      <c r="B29" s="4"/>
      <c r="E29" s="3" t="s">
        <v>726</v>
      </c>
      <c r="F29" s="851"/>
      <c r="G29" s="851"/>
      <c r="H29" s="9" t="s">
        <v>719</v>
      </c>
      <c r="J29" s="3"/>
    </row>
    <row r="30" spans="1:15" ht="12" customHeight="1">
      <c r="A30" s="8"/>
      <c r="B30" s="4" t="s">
        <v>78</v>
      </c>
    </row>
    <row r="31" spans="1:15">
      <c r="A31" s="8"/>
      <c r="F31" s="855" t="s">
        <v>195</v>
      </c>
      <c r="G31" s="855"/>
      <c r="H31" s="113"/>
      <c r="K31" s="113" t="s">
        <v>80</v>
      </c>
    </row>
    <row r="32" spans="1:15" ht="15" customHeight="1">
      <c r="E32" s="3" t="s">
        <v>704</v>
      </c>
      <c r="F32" s="852"/>
      <c r="G32" s="852"/>
      <c r="H32" s="114"/>
      <c r="J32" s="3" t="s">
        <v>883</v>
      </c>
      <c r="K32" s="115"/>
      <c r="L32" s="853" t="s">
        <v>792</v>
      </c>
      <c r="M32" s="853"/>
      <c r="N32" s="853"/>
      <c r="O32" s="853"/>
    </row>
    <row r="33" spans="2:15" ht="15" customHeight="1">
      <c r="E33" s="3" t="s">
        <v>705</v>
      </c>
      <c r="F33" s="860"/>
      <c r="G33" s="860"/>
      <c r="H33" s="114"/>
      <c r="J33" s="3" t="s">
        <v>884</v>
      </c>
      <c r="K33" s="115"/>
      <c r="L33" s="853"/>
      <c r="M33" s="853"/>
      <c r="N33" s="853"/>
      <c r="O33" s="853"/>
    </row>
    <row r="34" spans="2:15" ht="15" customHeight="1" thickBot="1">
      <c r="E34" s="36" t="s">
        <v>79</v>
      </c>
      <c r="F34" s="859">
        <f>SUM(F32:G33)</f>
        <v>0</v>
      </c>
      <c r="G34" s="859"/>
      <c r="H34" s="114"/>
      <c r="J34" s="36" t="s">
        <v>79</v>
      </c>
      <c r="K34" s="116">
        <f>SUM(K32:K33)</f>
        <v>0</v>
      </c>
      <c r="L34" s="853"/>
      <c r="M34" s="853"/>
      <c r="N34" s="853"/>
      <c r="O34" s="853"/>
    </row>
    <row r="35" spans="2:15" ht="15" customHeight="1" thickTop="1">
      <c r="E35" s="3" t="s">
        <v>706</v>
      </c>
      <c r="F35" s="852">
        <v>0</v>
      </c>
      <c r="G35" s="852"/>
      <c r="H35" s="114"/>
      <c r="J35" s="3" t="s">
        <v>885</v>
      </c>
      <c r="K35" s="115"/>
      <c r="L35" s="117"/>
      <c r="M35" s="118"/>
      <c r="N35" s="3" t="s">
        <v>915</v>
      </c>
      <c r="O35" s="119"/>
    </row>
    <row r="36" spans="2:15" ht="15.6" customHeight="1" thickBot="1"/>
    <row r="37" spans="2:15" ht="14.4" thickBot="1">
      <c r="D37" s="3" t="s">
        <v>81</v>
      </c>
      <c r="F37" s="852"/>
      <c r="G37" s="852"/>
      <c r="H37" s="49"/>
      <c r="I37" s="36" t="s">
        <v>448</v>
      </c>
      <c r="J37" s="47"/>
      <c r="K37" s="8" t="s">
        <v>125</v>
      </c>
      <c r="L37" s="47"/>
      <c r="M37" s="8" t="s">
        <v>126</v>
      </c>
    </row>
    <row r="39" spans="2:15">
      <c r="B39" s="4" t="s">
        <v>339</v>
      </c>
      <c r="I39" s="4" t="s">
        <v>62</v>
      </c>
      <c r="L39" s="50"/>
      <c r="M39" s="113" t="s">
        <v>173</v>
      </c>
      <c r="N39" s="120" t="s">
        <v>80</v>
      </c>
    </row>
    <row r="40" spans="2:15" ht="5.0999999999999996" customHeight="1" thickBot="1"/>
    <row r="41" spans="2:15" ht="14.4" thickBot="1">
      <c r="B41" s="47"/>
      <c r="C41" s="1" t="s">
        <v>707</v>
      </c>
      <c r="D41" s="1"/>
      <c r="H41" s="8" t="s">
        <v>268</v>
      </c>
      <c r="I41" s="8" t="s">
        <v>61</v>
      </c>
      <c r="K41" s="8"/>
      <c r="L41" s="121"/>
      <c r="M41" s="119"/>
      <c r="N41" s="122"/>
    </row>
    <row r="42" spans="2:15" ht="5.0999999999999996" customHeight="1" thickBot="1">
      <c r="C42" s="1"/>
      <c r="D42" s="1"/>
      <c r="H42" s="8"/>
      <c r="N42" s="123"/>
    </row>
    <row r="43" spans="2:15" ht="14.4" thickBot="1">
      <c r="B43" s="47"/>
      <c r="C43" s="1" t="s">
        <v>424</v>
      </c>
      <c r="D43" s="1"/>
      <c r="H43" s="8" t="s">
        <v>269</v>
      </c>
      <c r="I43" s="8" t="s">
        <v>58</v>
      </c>
      <c r="K43" s="8"/>
      <c r="L43" s="121"/>
      <c r="M43" s="119"/>
      <c r="N43" s="122"/>
    </row>
    <row r="44" spans="2:15" ht="5.0999999999999996" customHeight="1" thickBot="1">
      <c r="C44" s="1"/>
      <c r="D44" s="1"/>
      <c r="H44" s="8"/>
      <c r="N44" s="123"/>
    </row>
    <row r="45" spans="2:15" ht="14.4" thickBot="1">
      <c r="B45" s="47"/>
      <c r="C45" s="1" t="s">
        <v>916</v>
      </c>
      <c r="D45" s="1"/>
      <c r="H45" s="8" t="s">
        <v>271</v>
      </c>
      <c r="I45" s="8" t="s">
        <v>59</v>
      </c>
      <c r="K45" s="8"/>
      <c r="L45" s="121"/>
      <c r="M45" s="119"/>
      <c r="N45" s="122"/>
    </row>
    <row r="46" spans="2:15" ht="5.0999999999999996" customHeight="1" thickBot="1">
      <c r="C46" s="1"/>
      <c r="D46" s="1"/>
      <c r="H46" s="8"/>
    </row>
    <row r="47" spans="2:15" ht="14.4" thickBot="1">
      <c r="B47" s="47"/>
      <c r="C47" s="1" t="s">
        <v>917</v>
      </c>
      <c r="D47" s="1"/>
      <c r="H47" s="8"/>
      <c r="I47" s="9" t="s">
        <v>60</v>
      </c>
      <c r="L47" s="121"/>
      <c r="M47" s="124"/>
    </row>
    <row r="48" spans="2:15" ht="12" customHeight="1">
      <c r="H48" s="8"/>
      <c r="M48" s="113" t="s">
        <v>173</v>
      </c>
      <c r="N48" s="120" t="s">
        <v>80</v>
      </c>
    </row>
    <row r="49" spans="2:14">
      <c r="B49" s="4" t="s">
        <v>340</v>
      </c>
      <c r="H49" s="8" t="s">
        <v>272</v>
      </c>
      <c r="I49" s="8" t="s">
        <v>918</v>
      </c>
      <c r="K49" s="8"/>
      <c r="M49" s="125">
        <f>M41+M43+M45</f>
        <v>0</v>
      </c>
      <c r="N49" s="126">
        <f>N41+N43+N45</f>
        <v>0</v>
      </c>
    </row>
    <row r="50" spans="2:14" ht="5.0999999999999996" customHeight="1" thickBot="1">
      <c r="H50" s="8"/>
      <c r="N50" s="127"/>
    </row>
    <row r="51" spans="2:14" ht="14.4" thickBot="1">
      <c r="B51" s="47"/>
      <c r="C51" s="7" t="s">
        <v>337</v>
      </c>
      <c r="H51" s="8" t="s">
        <v>302</v>
      </c>
      <c r="I51" s="7" t="s">
        <v>919</v>
      </c>
      <c r="M51" s="128">
        <f>M41+M43</f>
        <v>0</v>
      </c>
      <c r="N51" s="126">
        <f>N41+N43</f>
        <v>0</v>
      </c>
    </row>
    <row r="52" spans="2:14" ht="5.0999999999999996" customHeight="1" thickBot="1">
      <c r="H52" s="8"/>
    </row>
    <row r="53" spans="2:14" ht="14.4" thickBot="1">
      <c r="B53" s="47"/>
      <c r="C53" s="7" t="s">
        <v>336</v>
      </c>
      <c r="H53" s="8" t="s">
        <v>372</v>
      </c>
      <c r="I53" s="7" t="s">
        <v>920</v>
      </c>
      <c r="N53" s="129" t="e">
        <f>N41/N51</f>
        <v>#DIV/0!</v>
      </c>
    </row>
    <row r="54" spans="2:14" ht="5.0999999999999996" customHeight="1" thickBot="1">
      <c r="H54" s="8"/>
    </row>
    <row r="55" spans="2:14" ht="14.4" thickBot="1">
      <c r="B55" s="47"/>
      <c r="C55" s="8" t="s">
        <v>338</v>
      </c>
      <c r="H55" s="8" t="s">
        <v>374</v>
      </c>
      <c r="I55" s="7" t="s">
        <v>921</v>
      </c>
      <c r="N55" s="129" t="e">
        <f>(M41/M51)</f>
        <v>#DIV/0!</v>
      </c>
    </row>
    <row r="56" spans="2:14" ht="5.0999999999999996" customHeight="1" thickBot="1">
      <c r="H56" s="8"/>
    </row>
    <row r="57" spans="2:14" ht="14.4" thickBot="1">
      <c r="B57" s="47"/>
      <c r="C57" s="7" t="s">
        <v>903</v>
      </c>
      <c r="H57" s="8"/>
      <c r="I57" s="9" t="s">
        <v>793</v>
      </c>
      <c r="M57" s="130"/>
    </row>
    <row r="58" spans="2:14">
      <c r="C58" s="857"/>
      <c r="D58" s="857"/>
      <c r="H58" s="8"/>
    </row>
    <row r="59" spans="2:14" ht="5.0999999999999996" customHeight="1">
      <c r="J59" s="36"/>
    </row>
    <row r="60" spans="2:14">
      <c r="B60" s="4" t="s">
        <v>335</v>
      </c>
      <c r="J60" s="36"/>
    </row>
    <row r="61" spans="2:14" ht="5.0999999999999996" customHeight="1" thickBot="1">
      <c r="J61" s="36"/>
    </row>
    <row r="62" spans="2:14" ht="14.4" thickBot="1">
      <c r="B62" s="47"/>
      <c r="C62" s="7" t="s">
        <v>428</v>
      </c>
      <c r="E62" s="47"/>
      <c r="F62" s="7" t="s">
        <v>128</v>
      </c>
      <c r="L62" s="47"/>
      <c r="M62" s="7" t="s">
        <v>492</v>
      </c>
    </row>
    <row r="63" spans="2:14" ht="5.0999999999999996" customHeight="1" thickBot="1">
      <c r="E63" s="49"/>
    </row>
    <row r="64" spans="2:14" ht="14.4" thickBot="1">
      <c r="B64" s="47"/>
      <c r="C64" s="7" t="s">
        <v>509</v>
      </c>
      <c r="E64" s="47"/>
      <c r="F64" s="7" t="s">
        <v>334</v>
      </c>
      <c r="L64" s="47"/>
      <c r="M64" s="7" t="s">
        <v>903</v>
      </c>
    </row>
    <row r="65" spans="1:15">
      <c r="B65" s="4"/>
      <c r="M65" s="854"/>
      <c r="N65" s="854"/>
      <c r="O65" s="854"/>
    </row>
    <row r="66" spans="1:15" s="1" customFormat="1" ht="5.0999999999999996" customHeight="1">
      <c r="A66" s="8"/>
      <c r="N66" s="8"/>
      <c r="O66" s="8"/>
    </row>
    <row r="67" spans="1:15" s="1" customFormat="1" ht="13.65" customHeight="1">
      <c r="A67" s="7"/>
      <c r="B67" s="132" t="s">
        <v>922</v>
      </c>
      <c r="N67" s="858" t="s">
        <v>752</v>
      </c>
      <c r="O67" s="858"/>
    </row>
    <row r="68" spans="1:15" s="1" customFormat="1" ht="5.0999999999999996" customHeight="1">
      <c r="A68" s="8"/>
      <c r="N68" s="858"/>
      <c r="O68" s="858"/>
    </row>
    <row r="69" spans="1:15" s="1" customFormat="1" ht="12.75" customHeight="1">
      <c r="B69" s="856" t="s">
        <v>749</v>
      </c>
      <c r="C69" s="856"/>
      <c r="D69" s="856"/>
      <c r="E69" s="133"/>
      <c r="F69" s="133"/>
      <c r="G69" s="856" t="s">
        <v>750</v>
      </c>
      <c r="H69" s="856"/>
      <c r="I69" s="856"/>
      <c r="J69" s="7"/>
      <c r="K69" s="856" t="s">
        <v>751</v>
      </c>
      <c r="L69" s="856"/>
      <c r="N69" s="858"/>
      <c r="O69" s="858"/>
    </row>
    <row r="70" spans="1:15" s="1" customFormat="1" ht="5.0999999999999996" customHeight="1">
      <c r="B70" s="49"/>
      <c r="D70" s="134"/>
      <c r="F70" s="135"/>
      <c r="H70" s="49"/>
      <c r="I70" s="7"/>
    </row>
    <row r="71" spans="1:15" s="1" customFormat="1">
      <c r="C71" s="56" t="s">
        <v>595</v>
      </c>
      <c r="D71" s="136" t="s">
        <v>753</v>
      </c>
      <c r="E71" s="133"/>
      <c r="F71" s="133"/>
      <c r="G71" s="849"/>
      <c r="H71" s="849"/>
      <c r="I71" s="849"/>
      <c r="K71" s="849"/>
      <c r="L71" s="849"/>
      <c r="N71" s="850"/>
      <c r="O71" s="850"/>
    </row>
    <row r="72" spans="1:15" s="1" customFormat="1" ht="14.1" customHeight="1">
      <c r="C72" s="56" t="s">
        <v>596</v>
      </c>
      <c r="D72" s="136" t="s">
        <v>754</v>
      </c>
      <c r="E72" s="133"/>
      <c r="F72" s="133"/>
      <c r="G72" s="849"/>
      <c r="H72" s="849"/>
      <c r="I72" s="849"/>
      <c r="K72" s="849"/>
      <c r="L72" s="849"/>
      <c r="N72" s="850"/>
      <c r="O72" s="850"/>
    </row>
    <row r="73" spans="1:15" s="1" customFormat="1" ht="14.1" customHeight="1">
      <c r="C73" s="56" t="s">
        <v>682</v>
      </c>
      <c r="D73" s="136" t="s">
        <v>755</v>
      </c>
      <c r="E73" s="133"/>
      <c r="F73" s="133"/>
      <c r="G73" s="849"/>
      <c r="H73" s="849"/>
      <c r="I73" s="849"/>
      <c r="K73" s="849"/>
      <c r="L73" s="849"/>
      <c r="N73" s="850"/>
      <c r="O73" s="850"/>
    </row>
    <row r="74" spans="1:15" s="1" customFormat="1" ht="14.1" customHeight="1">
      <c r="C74" s="56" t="s">
        <v>684</v>
      </c>
      <c r="D74" s="136" t="s">
        <v>756</v>
      </c>
      <c r="E74" s="133"/>
      <c r="F74" s="133"/>
      <c r="G74" s="849"/>
      <c r="H74" s="849"/>
      <c r="I74" s="849"/>
      <c r="K74" s="849"/>
      <c r="L74" s="849"/>
      <c r="N74" s="850"/>
      <c r="O74" s="850"/>
    </row>
    <row r="75" spans="1:15" s="1" customFormat="1" ht="14.1" customHeight="1">
      <c r="C75" s="56" t="s">
        <v>686</v>
      </c>
      <c r="D75" s="136" t="s">
        <v>757</v>
      </c>
      <c r="E75" s="133"/>
      <c r="F75" s="133"/>
      <c r="G75" s="849"/>
      <c r="H75" s="849"/>
      <c r="I75" s="849"/>
      <c r="K75" s="849"/>
      <c r="L75" s="849"/>
      <c r="N75" s="850"/>
      <c r="O75" s="850"/>
    </row>
    <row r="76" spans="1:15" s="1" customFormat="1" ht="14.1" customHeight="1">
      <c r="C76" s="56" t="s">
        <v>689</v>
      </c>
      <c r="D76" s="136" t="s">
        <v>758</v>
      </c>
      <c r="E76" s="133"/>
      <c r="F76" s="133"/>
      <c r="G76" s="849"/>
      <c r="H76" s="849"/>
      <c r="I76" s="849"/>
      <c r="K76" s="849"/>
      <c r="L76" s="849"/>
      <c r="N76" s="850"/>
      <c r="O76" s="850"/>
    </row>
    <row r="77" spans="1:15" s="1" customFormat="1" ht="14.1" customHeight="1">
      <c r="C77" s="56" t="s">
        <v>698</v>
      </c>
      <c r="D77" s="136" t="s">
        <v>759</v>
      </c>
      <c r="E77" s="133"/>
      <c r="F77" s="133"/>
      <c r="G77" s="849"/>
      <c r="H77" s="849"/>
      <c r="I77" s="849"/>
      <c r="K77" s="849"/>
      <c r="L77" s="849"/>
      <c r="N77" s="850"/>
      <c r="O77" s="850"/>
    </row>
    <row r="78" spans="1:15" s="1" customFormat="1" ht="15" customHeight="1">
      <c r="C78" s="56" t="s">
        <v>714</v>
      </c>
      <c r="D78" s="136" t="s">
        <v>761</v>
      </c>
      <c r="E78" s="133"/>
      <c r="F78" s="133"/>
      <c r="G78" s="849"/>
      <c r="H78" s="849"/>
      <c r="I78" s="849"/>
      <c r="K78" s="849"/>
      <c r="L78" s="849"/>
      <c r="N78" s="850"/>
      <c r="O78" s="850"/>
    </row>
    <row r="79" spans="1:15" s="1" customFormat="1" ht="14.1" customHeight="1">
      <c r="B79" s="137"/>
      <c r="C79" s="137" t="s">
        <v>715</v>
      </c>
      <c r="D79" s="136" t="s">
        <v>760</v>
      </c>
      <c r="E79" s="7"/>
      <c r="F79" s="7"/>
      <c r="G79" s="849"/>
      <c r="H79" s="849"/>
      <c r="I79" s="849"/>
      <c r="K79" s="849"/>
      <c r="L79" s="849"/>
      <c r="N79" s="850"/>
      <c r="O79" s="850"/>
    </row>
    <row r="80" spans="1:15" s="1" customFormat="1" ht="3.9" customHeight="1">
      <c r="B80" s="137"/>
      <c r="C80" s="137"/>
      <c r="D80" s="136"/>
      <c r="E80" s="7"/>
      <c r="F80" s="7"/>
      <c r="G80" s="7"/>
      <c r="H80" s="7"/>
      <c r="I80" s="7"/>
      <c r="J80" s="7"/>
      <c r="M80" s="7"/>
      <c r="N80" s="7"/>
    </row>
    <row r="81" spans="1:15" s="34" customFormat="1" ht="14.1" customHeight="1">
      <c r="A81" s="1"/>
      <c r="B81" s="138"/>
      <c r="C81" s="34" t="s">
        <v>923</v>
      </c>
      <c r="D81" s="139"/>
      <c r="E81" s="139"/>
      <c r="F81" s="139"/>
      <c r="G81" s="139"/>
      <c r="H81" s="140"/>
      <c r="I81" s="139"/>
      <c r="J81" s="139"/>
      <c r="K81" s="141"/>
      <c r="L81" s="141"/>
      <c r="M81" s="139"/>
      <c r="N81" s="142"/>
      <c r="O81" s="141"/>
    </row>
    <row r="82" spans="1:15" s="1" customFormat="1" ht="3.9" customHeight="1">
      <c r="A82" s="7"/>
      <c r="B82" s="142"/>
      <c r="C82" s="142"/>
      <c r="D82" s="142"/>
      <c r="E82" s="142"/>
      <c r="F82" s="142"/>
      <c r="G82" s="142"/>
      <c r="H82" s="142"/>
      <c r="I82" s="142"/>
      <c r="J82" s="142"/>
      <c r="K82" s="142"/>
      <c r="L82" s="142"/>
      <c r="M82" s="142"/>
      <c r="N82" s="142"/>
      <c r="O82" s="142"/>
    </row>
    <row r="83" spans="1:15" s="1" customFormat="1" ht="14.1" customHeight="1">
      <c r="A83" s="7"/>
      <c r="B83" s="141"/>
      <c r="C83" s="849"/>
      <c r="D83" s="849"/>
      <c r="E83" s="849"/>
      <c r="F83" s="849"/>
      <c r="G83" s="849"/>
      <c r="H83" s="849"/>
      <c r="I83" s="849"/>
      <c r="J83" s="849"/>
      <c r="K83" s="849"/>
      <c r="L83" s="849"/>
      <c r="M83" s="849"/>
      <c r="N83" s="849"/>
      <c r="O83" s="55"/>
    </row>
    <row r="84" spans="1:15" s="1" customFormat="1" ht="14.1" customHeight="1">
      <c r="A84" s="7"/>
      <c r="B84" s="141"/>
      <c r="C84" s="849"/>
      <c r="D84" s="849"/>
      <c r="E84" s="849"/>
      <c r="F84" s="849"/>
      <c r="G84" s="849"/>
      <c r="H84" s="849"/>
      <c r="I84" s="849"/>
      <c r="J84" s="849"/>
      <c r="K84" s="849"/>
      <c r="L84" s="849"/>
      <c r="M84" s="849"/>
      <c r="N84" s="849"/>
      <c r="O84" s="55"/>
    </row>
    <row r="85" spans="1:15" s="1" customFormat="1" ht="14.1" customHeight="1">
      <c r="A85" s="7"/>
      <c r="B85" s="141"/>
      <c r="C85" s="849"/>
      <c r="D85" s="849"/>
      <c r="E85" s="849"/>
      <c r="F85" s="849"/>
      <c r="G85" s="849"/>
      <c r="H85" s="849"/>
      <c r="I85" s="849"/>
      <c r="J85" s="849"/>
      <c r="K85" s="849"/>
      <c r="L85" s="849"/>
      <c r="M85" s="849"/>
      <c r="N85" s="849"/>
      <c r="O85" s="55"/>
    </row>
    <row r="86" spans="1:15" s="1" customFormat="1" ht="14.1" customHeight="1">
      <c r="A86" s="7"/>
      <c r="C86" s="849"/>
      <c r="D86" s="849"/>
      <c r="E86" s="849"/>
      <c r="F86" s="849"/>
      <c r="G86" s="849"/>
      <c r="H86" s="849"/>
      <c r="I86" s="849"/>
      <c r="J86" s="849"/>
      <c r="K86" s="849"/>
      <c r="L86" s="849"/>
      <c r="M86" s="849"/>
      <c r="N86" s="849"/>
      <c r="O86" s="55"/>
    </row>
    <row r="87" spans="1:15" s="1" customFormat="1" ht="6.6" customHeight="1" thickBot="1">
      <c r="A87" s="32"/>
      <c r="B87" s="32"/>
      <c r="C87" s="32"/>
      <c r="D87" s="85"/>
      <c r="E87" s="85"/>
      <c r="F87" s="85"/>
      <c r="G87" s="85"/>
      <c r="H87" s="85"/>
      <c r="I87" s="85"/>
      <c r="J87" s="85"/>
      <c r="K87" s="85"/>
      <c r="L87" s="32"/>
      <c r="M87" s="32"/>
      <c r="N87" s="32"/>
      <c r="O87" s="32"/>
    </row>
    <row r="88" spans="1:15" ht="12.75" customHeight="1" thickTop="1">
      <c r="A88" s="1"/>
      <c r="O88" s="104" t="s">
        <v>2</v>
      </c>
    </row>
    <row r="89" spans="1:15" ht="6.75" customHeight="1">
      <c r="A89" s="1"/>
    </row>
  </sheetData>
  <sheetProtection algorithmName="SHA-512" hashValue="Kc2HwZgosMJnH+njJCyVb8ys66aoyyXjAXfEFM63yuIBhDQ2uUm/njFjst2Jtg5RiWUxbiFDCbKe+z4KXDOpiQ==" saltValue="W0SGAwwdddHzVzGE1JXupw==" spinCount="100000" sheet="1" selectLockedCells="1"/>
  <protectedRanges>
    <protectedRange sqref="M65:O65" name="Range2"/>
    <protectedRange sqref="H7 H9 H11 H13 H15 H17 H19 H21 J7 J9 J11 J13 J15 J17 J19 J21 L15 O15 O19 O21 B25 B27 F25:G25 F27:G27 F29:G29 J25 J27 F32:G33 K32:K33 K35 F37:G37 O35 J37 L37 B41" name="Range1"/>
  </protectedRanges>
  <mergeCells count="61">
    <mergeCell ref="C86:E86"/>
    <mergeCell ref="F86:H86"/>
    <mergeCell ref="I86:K86"/>
    <mergeCell ref="L86:N86"/>
    <mergeCell ref="F23:G23"/>
    <mergeCell ref="F24:G24"/>
    <mergeCell ref="B69:D69"/>
    <mergeCell ref="G69:I69"/>
    <mergeCell ref="K69:L69"/>
    <mergeCell ref="C58:D58"/>
    <mergeCell ref="N67:O69"/>
    <mergeCell ref="F31:G31"/>
    <mergeCell ref="F35:G35"/>
    <mergeCell ref="F34:G34"/>
    <mergeCell ref="F32:G32"/>
    <mergeCell ref="F33:G33"/>
    <mergeCell ref="L32:O34"/>
    <mergeCell ref="G71:I71"/>
    <mergeCell ref="K71:L71"/>
    <mergeCell ref="N71:O71"/>
    <mergeCell ref="G72:I72"/>
    <mergeCell ref="K72:L72"/>
    <mergeCell ref="N72:O72"/>
    <mergeCell ref="M65:O65"/>
    <mergeCell ref="G76:I76"/>
    <mergeCell ref="K76:L76"/>
    <mergeCell ref="N76:O76"/>
    <mergeCell ref="G73:I73"/>
    <mergeCell ref="K73:L73"/>
    <mergeCell ref="N73:O73"/>
    <mergeCell ref="G74:I74"/>
    <mergeCell ref="K74:L74"/>
    <mergeCell ref="N74:O74"/>
    <mergeCell ref="G79:I79"/>
    <mergeCell ref="K79:L79"/>
    <mergeCell ref="N79:O79"/>
    <mergeCell ref="F25:G25"/>
    <mergeCell ref="F27:G27"/>
    <mergeCell ref="F29:G29"/>
    <mergeCell ref="F37:G37"/>
    <mergeCell ref="G77:I77"/>
    <mergeCell ref="K77:L77"/>
    <mergeCell ref="N77:O77"/>
    <mergeCell ref="G78:I78"/>
    <mergeCell ref="K78:L78"/>
    <mergeCell ref="N78:O78"/>
    <mergeCell ref="G75:I75"/>
    <mergeCell ref="K75:L75"/>
    <mergeCell ref="N75:O75"/>
    <mergeCell ref="C85:E85"/>
    <mergeCell ref="F85:H85"/>
    <mergeCell ref="I85:K85"/>
    <mergeCell ref="L85:N85"/>
    <mergeCell ref="F83:H83"/>
    <mergeCell ref="I83:K83"/>
    <mergeCell ref="L83:N83"/>
    <mergeCell ref="C83:E83"/>
    <mergeCell ref="C84:E84"/>
    <mergeCell ref="F84:H84"/>
    <mergeCell ref="I84:K84"/>
    <mergeCell ref="L84:N84"/>
  </mergeCells>
  <phoneticPr fontId="5" type="noConversion"/>
  <printOptions horizontalCentered="1" verticalCentered="1"/>
  <pageMargins left="0.25" right="0.25" top="0.5" bottom="0.25" header="0.25" footer="0.25"/>
  <pageSetup scale="77" orientation="portrait" horizontalDpi="4294967292" verticalDpi="4294967292" r:id="rId1"/>
  <headerFooter alignWithMargins="0"/>
  <ignoredErrors>
    <ignoredError sqref="C71:C79" numberStoredAsText="1"/>
  </ignoredErrors>
  <extLst>
    <ext xmlns:mx="http://schemas.microsoft.com/office/mac/excel/2008/main" uri="{64002731-A6B0-56B0-2670-7721B7C09600}">
      <mx:PLV Mode="1"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O111"/>
  <sheetViews>
    <sheetView showWhiteSpace="0" view="pageBreakPreview" topLeftCell="A7" zoomScale="96" zoomScaleNormal="125" zoomScaleSheetLayoutView="96" workbookViewId="0">
      <selection activeCell="B7" sqref="B7"/>
    </sheetView>
  </sheetViews>
  <sheetFormatPr defaultColWidth="8.88671875" defaultRowHeight="13.8"/>
  <cols>
    <col min="1" max="1" width="3" style="1" customWidth="1"/>
    <col min="2" max="2" width="3.44140625" style="1" customWidth="1"/>
    <col min="3" max="3" width="31" style="1" customWidth="1"/>
    <col min="4" max="4" width="3.5546875" style="1" customWidth="1"/>
    <col min="5" max="5" width="11.109375" style="1" customWidth="1"/>
    <col min="6" max="6" width="9.44140625" style="1" customWidth="1"/>
    <col min="7" max="7" width="3.5546875" style="1" customWidth="1"/>
    <col min="8" max="8" width="4" style="1" customWidth="1"/>
    <col min="9" max="10" width="3.5546875" style="1" customWidth="1"/>
    <col min="11" max="11" width="11.44140625" style="1" customWidth="1"/>
    <col min="12" max="12" width="4.44140625" style="1" customWidth="1"/>
    <col min="13" max="13" width="3.5546875" style="1" customWidth="1"/>
    <col min="14" max="14" width="13.88671875" style="1" customWidth="1"/>
    <col min="15" max="16384" width="8.88671875" style="1"/>
  </cols>
  <sheetData>
    <row r="1" spans="1:15" ht="6" customHeight="1" thickBot="1">
      <c r="A1" s="32"/>
      <c r="B1" s="32"/>
      <c r="C1" s="32"/>
      <c r="D1" s="32"/>
      <c r="E1" s="32"/>
      <c r="F1" s="32"/>
      <c r="G1" s="32"/>
      <c r="H1" s="32"/>
      <c r="I1" s="32"/>
      <c r="J1" s="32"/>
      <c r="K1" s="32"/>
      <c r="L1" s="32"/>
      <c r="M1" s="32"/>
      <c r="N1" s="32"/>
    </row>
    <row r="2" spans="1:15" ht="5.0999999999999996" customHeight="1" thickTop="1">
      <c r="B2" s="34"/>
      <c r="C2" s="34"/>
      <c r="D2" s="34"/>
      <c r="E2" s="34"/>
      <c r="F2" s="34"/>
      <c r="G2" s="34"/>
      <c r="H2" s="132"/>
      <c r="I2" s="34"/>
      <c r="J2" s="34"/>
      <c r="K2" s="34"/>
      <c r="L2" s="34"/>
      <c r="M2" s="34"/>
      <c r="N2" s="34"/>
      <c r="O2" s="34"/>
    </row>
    <row r="3" spans="1:15">
      <c r="A3" s="107">
        <v>14</v>
      </c>
      <c r="B3" s="4" t="s">
        <v>795</v>
      </c>
      <c r="C3" s="7"/>
    </row>
    <row r="4" spans="1:15" ht="5.0999999999999996" customHeight="1">
      <c r="A4" s="7"/>
      <c r="B4" s="7"/>
      <c r="C4" s="7"/>
      <c r="D4" s="7"/>
      <c r="E4" s="7"/>
      <c r="F4" s="7"/>
      <c r="G4" s="7"/>
      <c r="H4" s="7"/>
      <c r="I4" s="7"/>
      <c r="J4" s="7"/>
      <c r="K4" s="7"/>
      <c r="L4" s="7"/>
      <c r="M4" s="7"/>
      <c r="N4" s="7"/>
      <c r="O4" s="7"/>
    </row>
    <row r="5" spans="1:15">
      <c r="A5" s="7"/>
      <c r="B5" s="4" t="s">
        <v>722</v>
      </c>
      <c r="H5" s="7"/>
    </row>
    <row r="6" spans="1:15" ht="6" customHeight="1" thickBot="1">
      <c r="A6" s="8"/>
    </row>
    <row r="7" spans="1:15" ht="14.4" thickBot="1">
      <c r="B7" s="47"/>
      <c r="C7" s="7" t="s">
        <v>408</v>
      </c>
      <c r="D7" s="861"/>
      <c r="E7" s="861"/>
      <c r="F7" s="133"/>
      <c r="G7" s="47"/>
      <c r="H7" s="7" t="s">
        <v>924</v>
      </c>
      <c r="N7" s="74"/>
    </row>
    <row r="8" spans="1:15" ht="5.0999999999999996" customHeight="1" thickBot="1">
      <c r="B8" s="49"/>
      <c r="D8" s="143"/>
      <c r="F8" s="135"/>
      <c r="G8" s="49"/>
    </row>
    <row r="9" spans="1:15" ht="14.4" thickBot="1">
      <c r="B9" s="47"/>
      <c r="C9" s="7" t="s">
        <v>406</v>
      </c>
      <c r="D9" s="861"/>
      <c r="E9" s="861"/>
      <c r="F9" s="133"/>
      <c r="G9" s="47"/>
      <c r="H9" s="7" t="s">
        <v>503</v>
      </c>
      <c r="N9" s="74"/>
    </row>
    <row r="10" spans="1:15" ht="5.0999999999999996" customHeight="1" thickBot="1">
      <c r="B10" s="49"/>
      <c r="D10" s="143"/>
      <c r="F10" s="135"/>
      <c r="G10" s="49"/>
    </row>
    <row r="11" spans="1:15" ht="14.4" thickBot="1">
      <c r="B11" s="47"/>
      <c r="C11" s="7" t="s">
        <v>980</v>
      </c>
      <c r="D11" s="861"/>
      <c r="E11" s="861"/>
      <c r="F11" s="133"/>
      <c r="G11" s="47"/>
      <c r="H11" s="7" t="s">
        <v>505</v>
      </c>
      <c r="M11" s="7"/>
      <c r="N11" s="74"/>
    </row>
    <row r="12" spans="1:15" ht="5.0999999999999996" customHeight="1" thickBot="1">
      <c r="B12" s="49"/>
      <c r="D12" s="143"/>
      <c r="F12" s="135"/>
      <c r="G12" s="7"/>
    </row>
    <row r="13" spans="1:15" ht="14.4" thickBot="1">
      <c r="B13" s="47"/>
      <c r="C13" s="7" t="s">
        <v>981</v>
      </c>
      <c r="D13" s="861"/>
      <c r="E13" s="861"/>
      <c r="F13" s="133"/>
      <c r="G13" s="47"/>
      <c r="H13" s="7" t="s">
        <v>738</v>
      </c>
      <c r="N13" s="74"/>
    </row>
    <row r="14" spans="1:15" ht="5.0999999999999996" customHeight="1" thickBot="1">
      <c r="B14" s="49"/>
      <c r="D14" s="143"/>
      <c r="F14" s="135"/>
    </row>
    <row r="15" spans="1:15" ht="14.4" thickBot="1">
      <c r="B15" s="47"/>
      <c r="C15" s="7" t="s">
        <v>504</v>
      </c>
      <c r="D15" s="861"/>
      <c r="E15" s="861"/>
      <c r="F15" s="133"/>
      <c r="G15" s="47"/>
      <c r="H15" s="7" t="s">
        <v>848</v>
      </c>
      <c r="J15" s="36"/>
      <c r="K15" s="102"/>
      <c r="L15" s="102"/>
      <c r="M15" s="7"/>
      <c r="N15" s="74"/>
    </row>
    <row r="16" spans="1:15" ht="5.0999999999999996" customHeight="1" thickBot="1">
      <c r="B16" s="7"/>
      <c r="D16" s="7"/>
      <c r="E16" s="7"/>
      <c r="F16" s="7"/>
      <c r="G16" s="7"/>
    </row>
    <row r="17" spans="1:15" ht="14.4" thickBot="1">
      <c r="B17" s="47"/>
      <c r="C17" s="7" t="s">
        <v>407</v>
      </c>
      <c r="D17" s="861"/>
      <c r="E17" s="861"/>
      <c r="F17" s="133"/>
      <c r="G17" s="47"/>
      <c r="H17" s="7" t="s">
        <v>721</v>
      </c>
      <c r="J17" s="36"/>
      <c r="K17" s="102"/>
      <c r="L17" s="102"/>
      <c r="M17" s="7"/>
      <c r="N17" s="74"/>
    </row>
    <row r="18" spans="1:15" ht="5.0999999999999996" customHeight="1">
      <c r="B18" s="7"/>
      <c r="C18" s="7"/>
      <c r="D18" s="7"/>
      <c r="E18" s="7"/>
      <c r="F18" s="7"/>
      <c r="G18" s="7"/>
    </row>
    <row r="19" spans="1:15">
      <c r="A19" s="7"/>
      <c r="B19" s="4" t="s">
        <v>723</v>
      </c>
      <c r="H19" s="849"/>
      <c r="I19" s="849"/>
      <c r="J19" s="849"/>
      <c r="K19" s="849"/>
      <c r="L19" s="849"/>
      <c r="M19" s="102"/>
    </row>
    <row r="20" spans="1:15" ht="3.9" customHeight="1">
      <c r="B20" s="7"/>
      <c r="C20" s="7"/>
      <c r="D20" s="7"/>
      <c r="E20" s="7"/>
      <c r="F20" s="7"/>
      <c r="G20" s="7"/>
      <c r="H20" s="7"/>
      <c r="I20" s="7"/>
      <c r="J20" s="7"/>
      <c r="K20" s="7"/>
      <c r="L20" s="7"/>
      <c r="M20" s="7"/>
      <c r="N20" s="7"/>
    </row>
    <row r="21" spans="1:15">
      <c r="C21" s="34"/>
      <c r="D21" s="51" t="s">
        <v>730</v>
      </c>
      <c r="E21" s="144"/>
      <c r="F21" s="34" t="s">
        <v>728</v>
      </c>
      <c r="G21" s="144"/>
      <c r="H21" s="34" t="s">
        <v>727</v>
      </c>
      <c r="J21" s="144"/>
      <c r="K21" s="34" t="s">
        <v>729</v>
      </c>
      <c r="L21" s="144"/>
      <c r="M21" s="34" t="s">
        <v>739</v>
      </c>
      <c r="N21" s="34"/>
      <c r="O21" s="34"/>
    </row>
    <row r="22" spans="1:15" ht="5.0999999999999996" customHeight="1" thickBot="1">
      <c r="A22" s="32"/>
      <c r="B22" s="62"/>
      <c r="C22" s="62"/>
      <c r="D22" s="62"/>
      <c r="E22" s="62"/>
      <c r="F22" s="62"/>
      <c r="G22" s="62"/>
      <c r="H22" s="145"/>
      <c r="I22" s="62"/>
      <c r="J22" s="62"/>
      <c r="K22" s="62"/>
      <c r="L22" s="62"/>
      <c r="M22" s="62"/>
      <c r="N22" s="62"/>
      <c r="O22" s="34"/>
    </row>
    <row r="23" spans="1:15" ht="5.0999999999999996" customHeight="1" thickTop="1">
      <c r="B23" s="34"/>
      <c r="C23" s="34"/>
      <c r="D23" s="34"/>
      <c r="E23" s="34"/>
      <c r="F23" s="34"/>
      <c r="G23" s="34"/>
      <c r="H23" s="132"/>
      <c r="I23" s="34"/>
      <c r="J23" s="34"/>
      <c r="K23" s="34"/>
      <c r="L23" s="34"/>
      <c r="M23" s="34"/>
      <c r="N23" s="34"/>
      <c r="O23" s="34"/>
    </row>
    <row r="24" spans="1:15">
      <c r="A24" s="29">
        <v>15</v>
      </c>
      <c r="B24" s="4" t="s">
        <v>460</v>
      </c>
      <c r="H24" s="873" t="s">
        <v>744</v>
      </c>
      <c r="I24" s="873"/>
      <c r="J24" s="873"/>
      <c r="K24" s="873"/>
      <c r="L24" s="873"/>
      <c r="M24" s="873"/>
      <c r="N24" s="873"/>
      <c r="O24" s="34"/>
    </row>
    <row r="25" spans="1:15" ht="16.5" customHeight="1">
      <c r="A25" s="7"/>
      <c r="B25" s="7"/>
      <c r="C25" s="7"/>
      <c r="D25" s="7"/>
      <c r="E25" s="7"/>
      <c r="F25" s="7"/>
      <c r="G25" s="7"/>
      <c r="H25" s="873"/>
      <c r="I25" s="873"/>
      <c r="J25" s="873"/>
      <c r="K25" s="873"/>
      <c r="L25" s="873"/>
      <c r="M25" s="873"/>
      <c r="N25" s="873"/>
      <c r="O25" s="7"/>
    </row>
    <row r="26" spans="1:15">
      <c r="A26" s="7"/>
      <c r="B26" s="856" t="s">
        <v>748</v>
      </c>
      <c r="C26" s="856"/>
      <c r="D26" s="9"/>
      <c r="E26" s="856" t="s">
        <v>742</v>
      </c>
      <c r="F26" s="856"/>
      <c r="G26" s="9"/>
      <c r="H26" s="856" t="s">
        <v>746</v>
      </c>
      <c r="I26" s="856"/>
      <c r="J26" s="856"/>
      <c r="K26" s="856"/>
      <c r="L26" s="7"/>
      <c r="M26" s="856" t="s">
        <v>745</v>
      </c>
      <c r="N26" s="856"/>
      <c r="O26" s="7"/>
    </row>
    <row r="27" spans="1:15" ht="5.0999999999999996" customHeight="1">
      <c r="A27" s="7"/>
      <c r="L27" s="7"/>
      <c r="M27" s="7"/>
      <c r="N27" s="7"/>
      <c r="O27" s="7"/>
    </row>
    <row r="28" spans="1:15" ht="12" customHeight="1">
      <c r="A28" s="7"/>
      <c r="B28" s="871"/>
      <c r="C28" s="871"/>
      <c r="E28" s="871"/>
      <c r="F28" s="871"/>
      <c r="H28" s="871"/>
      <c r="I28" s="871"/>
      <c r="J28" s="871"/>
      <c r="K28" s="871"/>
      <c r="L28" s="7"/>
      <c r="M28" s="872"/>
      <c r="N28" s="872"/>
      <c r="O28" s="7"/>
    </row>
    <row r="29" spans="1:15" ht="5.0999999999999996" customHeight="1">
      <c r="A29" s="7"/>
      <c r="L29" s="7"/>
      <c r="M29" s="7"/>
      <c r="N29" s="7"/>
      <c r="O29" s="7"/>
    </row>
    <row r="30" spans="1:15">
      <c r="A30" s="7"/>
      <c r="B30" s="871"/>
      <c r="C30" s="871"/>
      <c r="E30" s="871"/>
      <c r="F30" s="871"/>
      <c r="H30" s="871"/>
      <c r="I30" s="871"/>
      <c r="J30" s="871"/>
      <c r="K30" s="871"/>
      <c r="L30" s="7"/>
      <c r="M30" s="872"/>
      <c r="N30" s="872"/>
      <c r="O30" s="7"/>
    </row>
    <row r="31" spans="1:15" ht="5.0999999999999996" customHeight="1">
      <c r="A31" s="7"/>
      <c r="O31" s="7"/>
    </row>
    <row r="32" spans="1:15" ht="12" customHeight="1">
      <c r="B32" s="871"/>
      <c r="C32" s="871"/>
      <c r="E32" s="871"/>
      <c r="F32" s="871"/>
      <c r="H32" s="871"/>
      <c r="I32" s="871"/>
      <c r="J32" s="871"/>
      <c r="K32" s="871"/>
      <c r="L32" s="146"/>
      <c r="M32" s="872"/>
      <c r="N32" s="872"/>
      <c r="O32" s="7"/>
    </row>
    <row r="33" spans="1:15" ht="5.0999999999999996" customHeight="1" thickBot="1">
      <c r="M33" s="147"/>
      <c r="N33" s="147"/>
      <c r="O33" s="7"/>
    </row>
    <row r="34" spans="1:15" ht="14.4" thickBot="1">
      <c r="B34" s="7" t="s">
        <v>619</v>
      </c>
      <c r="C34" s="7"/>
      <c r="D34" s="7"/>
      <c r="E34" s="7"/>
      <c r="F34" s="7"/>
      <c r="G34" s="47"/>
      <c r="H34" s="8" t="s">
        <v>125</v>
      </c>
      <c r="I34" s="47"/>
      <c r="J34" s="7" t="s">
        <v>126</v>
      </c>
      <c r="L34" s="36" t="s">
        <v>747</v>
      </c>
      <c r="M34" s="867">
        <f>SUM(M28:N32)</f>
        <v>0</v>
      </c>
      <c r="N34" s="867"/>
      <c r="O34" s="34"/>
    </row>
    <row r="35" spans="1:15" ht="5.0999999999999996" customHeight="1" thickBot="1">
      <c r="B35" s="7"/>
      <c r="C35" s="7"/>
      <c r="D35" s="7"/>
      <c r="E35" s="7"/>
      <c r="F35" s="7"/>
      <c r="G35" s="49"/>
      <c r="H35" s="8"/>
      <c r="I35" s="49"/>
      <c r="J35" s="7"/>
      <c r="O35" s="34"/>
    </row>
    <row r="36" spans="1:15" ht="14.4" thickBot="1">
      <c r="B36" s="7" t="s">
        <v>506</v>
      </c>
      <c r="C36" s="7"/>
      <c r="D36" s="7"/>
      <c r="E36" s="7"/>
      <c r="F36" s="7"/>
      <c r="G36" s="47"/>
      <c r="H36" s="8" t="s">
        <v>125</v>
      </c>
      <c r="I36" s="47"/>
      <c r="J36" s="7" t="s">
        <v>126</v>
      </c>
      <c r="K36" s="1" t="s">
        <v>741</v>
      </c>
      <c r="L36" s="34"/>
      <c r="M36" s="34"/>
      <c r="N36" s="34"/>
    </row>
    <row r="37" spans="1:15" ht="3.9" customHeight="1" thickBot="1">
      <c r="A37" s="32"/>
      <c r="B37" s="32"/>
      <c r="C37" s="32"/>
      <c r="D37" s="32"/>
      <c r="E37" s="32"/>
      <c r="F37" s="32"/>
      <c r="G37" s="32"/>
      <c r="H37" s="32"/>
      <c r="I37" s="32"/>
      <c r="J37" s="32"/>
      <c r="K37" s="32"/>
      <c r="L37" s="32"/>
      <c r="M37" s="32"/>
      <c r="N37" s="32"/>
    </row>
    <row r="38" spans="1:15" ht="3.9" customHeight="1" thickTop="1"/>
    <row r="39" spans="1:15">
      <c r="A39" s="29">
        <v>16</v>
      </c>
      <c r="B39" s="4" t="s">
        <v>731</v>
      </c>
      <c r="G39" s="36" t="s">
        <v>740</v>
      </c>
      <c r="H39" s="870"/>
      <c r="I39" s="870"/>
      <c r="J39" s="870"/>
      <c r="K39" s="870"/>
      <c r="L39" s="1" t="s">
        <v>732</v>
      </c>
    </row>
    <row r="40" spans="1:15" ht="5.0999999999999996" customHeight="1"/>
    <row r="41" spans="1:15">
      <c r="B41" s="7" t="s">
        <v>797</v>
      </c>
    </row>
    <row r="42" spans="1:15" ht="5.0999999999999996" customHeight="1" thickBot="1"/>
    <row r="43" spans="1:15" ht="14.4" thickBot="1">
      <c r="B43" s="7" t="s">
        <v>628</v>
      </c>
      <c r="D43" s="47"/>
      <c r="E43" s="7" t="s">
        <v>152</v>
      </c>
      <c r="G43" s="47"/>
      <c r="H43" s="7" t="s">
        <v>153</v>
      </c>
      <c r="L43" s="47"/>
      <c r="M43" s="7" t="s">
        <v>67</v>
      </c>
      <c r="N43" s="7"/>
    </row>
    <row r="44" spans="1:15" ht="5.0999999999999996" customHeight="1" thickBot="1"/>
    <row r="45" spans="1:15" ht="14.4" thickBot="1">
      <c r="D45" s="47"/>
      <c r="E45" s="7" t="s">
        <v>66</v>
      </c>
      <c r="G45" s="47"/>
      <c r="H45" s="7" t="s">
        <v>45</v>
      </c>
      <c r="L45" s="47"/>
      <c r="M45" s="7" t="s">
        <v>137</v>
      </c>
      <c r="N45" s="7"/>
    </row>
    <row r="46" spans="1:15" ht="5.0999999999999996" customHeight="1"/>
    <row r="47" spans="1:15" ht="12" customHeight="1">
      <c r="B47" s="1" t="s">
        <v>733</v>
      </c>
      <c r="E47" s="148"/>
      <c r="F47" s="868"/>
      <c r="G47" s="868"/>
      <c r="H47" s="868"/>
      <c r="I47" s="868"/>
      <c r="J47" s="868"/>
      <c r="L47" s="149" t="s">
        <v>737</v>
      </c>
      <c r="M47" s="869"/>
      <c r="N47" s="869"/>
    </row>
    <row r="48" spans="1:15" ht="5.0999999999999996" customHeight="1">
      <c r="E48" s="148"/>
      <c r="F48" s="148"/>
      <c r="L48" s="150"/>
      <c r="M48" s="150"/>
      <c r="N48" s="150"/>
    </row>
    <row r="49" spans="2:14">
      <c r="B49" s="1" t="s">
        <v>734</v>
      </c>
      <c r="D49" s="849"/>
      <c r="E49" s="849"/>
      <c r="F49" s="849"/>
      <c r="G49" s="849"/>
      <c r="H49" s="849"/>
      <c r="I49" s="849"/>
      <c r="J49" s="849"/>
      <c r="K49" s="849"/>
      <c r="L49" s="849"/>
      <c r="M49" s="849"/>
      <c r="N49" s="849"/>
    </row>
    <row r="50" spans="2:14" ht="5.0999999999999996" customHeight="1">
      <c r="E50" s="49"/>
      <c r="F50" s="49"/>
      <c r="I50" s="7"/>
    </row>
    <row r="51" spans="2:14" ht="12" customHeight="1">
      <c r="B51" s="151" t="s">
        <v>735</v>
      </c>
      <c r="C51" s="151"/>
      <c r="E51" s="862"/>
      <c r="F51" s="862"/>
      <c r="G51" s="862"/>
      <c r="H51" s="8"/>
      <c r="I51" s="1" t="s">
        <v>736</v>
      </c>
      <c r="L51" s="866"/>
      <c r="M51" s="866"/>
      <c r="N51" s="866"/>
    </row>
    <row r="52" spans="2:14" ht="5.0999999999999996" customHeight="1"/>
    <row r="53" spans="2:14">
      <c r="B53" s="4" t="s">
        <v>77</v>
      </c>
      <c r="C53" s="7"/>
      <c r="D53" s="7"/>
      <c r="E53" s="7"/>
      <c r="F53" s="7"/>
    </row>
    <row r="54" spans="2:14" ht="5.0999999999999996" customHeight="1">
      <c r="B54" s="4"/>
      <c r="C54" s="7"/>
      <c r="D54" s="7"/>
      <c r="E54" s="7"/>
      <c r="F54" s="7"/>
    </row>
    <row r="55" spans="2:14" ht="16.5" customHeight="1">
      <c r="C55" s="36" t="s">
        <v>68</v>
      </c>
      <c r="D55" s="849"/>
      <c r="E55" s="849"/>
      <c r="F55" s="849"/>
      <c r="G55" s="849"/>
      <c r="H55" s="849"/>
      <c r="I55" s="849"/>
      <c r="J55" s="849"/>
      <c r="K55" s="849"/>
      <c r="L55" s="849"/>
      <c r="M55" s="849"/>
      <c r="N55" s="849"/>
    </row>
    <row r="56" spans="2:14" ht="16.5" customHeight="1">
      <c r="C56" s="36" t="s">
        <v>69</v>
      </c>
      <c r="D56" s="863"/>
      <c r="E56" s="863"/>
      <c r="F56" s="863"/>
      <c r="G56" s="863"/>
      <c r="H56" s="863"/>
      <c r="I56" s="863"/>
      <c r="J56" s="863"/>
      <c r="K56" s="863"/>
      <c r="L56" s="863"/>
      <c r="M56" s="863"/>
      <c r="N56" s="863"/>
    </row>
    <row r="57" spans="2:14" ht="16.5" customHeight="1">
      <c r="C57" s="36" t="s">
        <v>303</v>
      </c>
      <c r="D57" s="863"/>
      <c r="E57" s="863"/>
      <c r="F57" s="863"/>
      <c r="G57" s="863"/>
      <c r="H57" s="863"/>
      <c r="I57" s="863"/>
      <c r="J57" s="863"/>
      <c r="K57" s="863"/>
      <c r="L57" s="863"/>
      <c r="M57" s="863"/>
      <c r="N57" s="863"/>
    </row>
    <row r="58" spans="2:14" ht="16.5" customHeight="1">
      <c r="C58" s="36" t="s">
        <v>74</v>
      </c>
      <c r="D58" s="863"/>
      <c r="E58" s="863"/>
      <c r="F58" s="863"/>
      <c r="G58" s="863"/>
      <c r="I58" s="40" t="s">
        <v>75</v>
      </c>
      <c r="J58" s="152"/>
      <c r="K58" s="39"/>
      <c r="L58" s="40" t="s">
        <v>76</v>
      </c>
      <c r="M58" s="876"/>
      <c r="N58" s="876"/>
    </row>
    <row r="59" spans="2:14" ht="16.5" customHeight="1">
      <c r="C59" s="36" t="s">
        <v>71</v>
      </c>
      <c r="D59" s="864"/>
      <c r="E59" s="865"/>
      <c r="F59" s="865"/>
      <c r="G59" s="865"/>
      <c r="H59" s="7" t="s">
        <v>70</v>
      </c>
      <c r="I59" s="7"/>
      <c r="J59" s="776"/>
      <c r="K59" s="776"/>
      <c r="L59" s="776"/>
      <c r="M59" s="776"/>
      <c r="N59" s="776"/>
    </row>
    <row r="60" spans="2:14" ht="5.0999999999999996" customHeight="1" thickBot="1">
      <c r="B60" s="7"/>
      <c r="C60" s="7"/>
      <c r="D60" s="7"/>
      <c r="E60" s="7"/>
      <c r="F60" s="7"/>
    </row>
    <row r="61" spans="2:14" ht="13.5" customHeight="1" thickBot="1">
      <c r="B61" s="7"/>
      <c r="C61" s="7"/>
      <c r="D61" s="7"/>
      <c r="E61" s="7"/>
      <c r="F61" s="7"/>
      <c r="I61" s="36" t="s">
        <v>72</v>
      </c>
      <c r="J61" s="47"/>
      <c r="K61" s="7" t="s">
        <v>125</v>
      </c>
      <c r="M61" s="47"/>
      <c r="N61" s="7" t="s">
        <v>126</v>
      </c>
    </row>
    <row r="62" spans="2:14" ht="5.0999999999999996" customHeight="1" thickBot="1">
      <c r="B62" s="7"/>
      <c r="C62" s="7"/>
      <c r="D62" s="7"/>
      <c r="E62" s="7"/>
      <c r="F62" s="7"/>
      <c r="I62" s="36"/>
      <c r="J62" s="154"/>
      <c r="K62" s="7"/>
      <c r="M62" s="154"/>
    </row>
    <row r="63" spans="2:14" ht="13.5" customHeight="1" thickBot="1">
      <c r="B63" s="7"/>
      <c r="C63" s="7"/>
      <c r="D63" s="7"/>
      <c r="E63" s="7"/>
      <c r="F63" s="7"/>
      <c r="I63" s="36" t="s">
        <v>73</v>
      </c>
      <c r="J63" s="47"/>
      <c r="K63" s="7" t="s">
        <v>125</v>
      </c>
      <c r="M63" s="47"/>
      <c r="N63" s="7" t="s">
        <v>126</v>
      </c>
    </row>
    <row r="64" spans="2:14" ht="5.0999999999999996" customHeight="1">
      <c r="B64" s="7"/>
      <c r="C64" s="7"/>
      <c r="D64" s="7"/>
      <c r="E64" s="7"/>
      <c r="F64" s="7"/>
      <c r="I64" s="36"/>
      <c r="K64" s="7"/>
    </row>
    <row r="65" spans="1:14">
      <c r="B65" s="4" t="s">
        <v>743</v>
      </c>
      <c r="C65" s="7"/>
      <c r="D65" s="155" t="s">
        <v>875</v>
      </c>
    </row>
    <row r="66" spans="1:14" ht="5.0999999999999996" customHeight="1">
      <c r="B66" s="7"/>
      <c r="C66" s="7"/>
      <c r="D66" s="7"/>
      <c r="E66" s="7"/>
      <c r="F66" s="7"/>
    </row>
    <row r="67" spans="1:14" ht="16.5" customHeight="1">
      <c r="C67" s="36" t="s">
        <v>925</v>
      </c>
      <c r="D67" s="849"/>
      <c r="E67" s="849"/>
      <c r="F67" s="849"/>
      <c r="G67" s="849"/>
      <c r="H67" s="849"/>
      <c r="I67" s="849"/>
      <c r="J67" s="849"/>
      <c r="K67" s="849"/>
      <c r="L67" s="849"/>
      <c r="M67" s="849"/>
      <c r="N67" s="849"/>
    </row>
    <row r="68" spans="1:14" ht="16.5" customHeight="1">
      <c r="C68" s="36" t="s">
        <v>69</v>
      </c>
      <c r="D68" s="875"/>
      <c r="E68" s="875"/>
      <c r="F68" s="875"/>
      <c r="G68" s="875"/>
      <c r="H68" s="875"/>
      <c r="I68" s="875"/>
      <c r="J68" s="875"/>
      <c r="K68" s="875"/>
      <c r="L68" s="875"/>
      <c r="M68" s="875"/>
      <c r="N68" s="875"/>
    </row>
    <row r="69" spans="1:14" ht="16.5" customHeight="1">
      <c r="C69" s="36" t="s">
        <v>303</v>
      </c>
      <c r="D69" s="863"/>
      <c r="E69" s="863"/>
      <c r="F69" s="863"/>
      <c r="G69" s="863"/>
      <c r="H69" s="863"/>
      <c r="I69" s="863"/>
      <c r="J69" s="863"/>
      <c r="K69" s="863"/>
      <c r="L69" s="863"/>
      <c r="M69" s="863"/>
      <c r="N69" s="863"/>
    </row>
    <row r="70" spans="1:14" ht="16.5" customHeight="1">
      <c r="C70" s="36" t="s">
        <v>74</v>
      </c>
      <c r="D70" s="863"/>
      <c r="E70" s="863"/>
      <c r="F70" s="863"/>
      <c r="G70" s="863"/>
      <c r="I70" s="40" t="s">
        <v>75</v>
      </c>
      <c r="J70" s="152"/>
      <c r="K70" s="39"/>
      <c r="L70" s="40" t="s">
        <v>76</v>
      </c>
      <c r="M70" s="876"/>
      <c r="N70" s="876"/>
    </row>
    <row r="71" spans="1:14" ht="16.5" customHeight="1">
      <c r="C71" s="36" t="s">
        <v>71</v>
      </c>
      <c r="D71" s="864"/>
      <c r="E71" s="865"/>
      <c r="F71" s="865"/>
      <c r="G71" s="865"/>
      <c r="H71" s="7" t="s">
        <v>70</v>
      </c>
      <c r="I71" s="7"/>
      <c r="J71" s="775"/>
      <c r="K71" s="775"/>
      <c r="L71" s="775"/>
      <c r="M71" s="775"/>
      <c r="N71" s="775"/>
    </row>
    <row r="72" spans="1:14" ht="5.0999999999999996" customHeight="1" thickBot="1">
      <c r="A72" s="32"/>
      <c r="B72" s="32"/>
      <c r="C72" s="85"/>
      <c r="D72" s="85"/>
      <c r="E72" s="85"/>
      <c r="F72" s="85"/>
      <c r="G72" s="85"/>
      <c r="H72" s="85"/>
      <c r="I72" s="85"/>
      <c r="J72" s="85"/>
      <c r="K72" s="32"/>
      <c r="L72" s="32"/>
      <c r="M72" s="32"/>
      <c r="N72" s="32"/>
    </row>
    <row r="73" spans="1:14" ht="3.9" customHeight="1" thickTop="1"/>
    <row r="74" spans="1:14">
      <c r="A74" s="29">
        <v>17</v>
      </c>
      <c r="B74" s="4" t="s">
        <v>451</v>
      </c>
      <c r="G74" s="34" t="s">
        <v>151</v>
      </c>
    </row>
    <row r="75" spans="1:14" ht="5.0999999999999996" customHeight="1" thickBot="1">
      <c r="E75" s="49"/>
      <c r="F75" s="49"/>
      <c r="I75" s="7"/>
    </row>
    <row r="76" spans="1:14" ht="14.4" thickBot="1">
      <c r="B76" s="7" t="s">
        <v>154</v>
      </c>
      <c r="C76" s="7"/>
      <c r="D76" s="7"/>
      <c r="E76" s="7"/>
      <c r="G76" s="47"/>
      <c r="H76" s="7" t="s">
        <v>125</v>
      </c>
      <c r="I76" s="7"/>
      <c r="J76" s="47"/>
      <c r="K76" s="7" t="s">
        <v>126</v>
      </c>
      <c r="L76" s="7"/>
      <c r="M76" s="7"/>
    </row>
    <row r="77" spans="1:14" ht="3.6" customHeight="1" thickBot="1">
      <c r="B77" s="7"/>
      <c r="C77" s="7"/>
      <c r="D77" s="7"/>
      <c r="E77" s="7"/>
      <c r="F77" s="7"/>
    </row>
    <row r="78" spans="1:14" ht="14.4" thickBot="1">
      <c r="B78" s="7" t="s">
        <v>155</v>
      </c>
      <c r="C78" s="7"/>
      <c r="D78" s="7"/>
      <c r="E78" s="7"/>
      <c r="G78" s="47"/>
      <c r="H78" s="7" t="s">
        <v>125</v>
      </c>
      <c r="I78" s="7"/>
      <c r="J78" s="47"/>
      <c r="K78" s="7" t="s">
        <v>126</v>
      </c>
      <c r="L78" s="7"/>
      <c r="M78" s="7"/>
    </row>
    <row r="79" spans="1:14" ht="3.6" customHeight="1">
      <c r="B79" s="7"/>
      <c r="C79" s="7"/>
      <c r="D79" s="7"/>
      <c r="E79" s="7"/>
      <c r="F79" s="7"/>
      <c r="G79" s="7"/>
    </row>
    <row r="80" spans="1:14">
      <c r="B80" s="7" t="s">
        <v>926</v>
      </c>
      <c r="C80" s="7"/>
      <c r="D80" s="7"/>
      <c r="E80" s="7"/>
      <c r="G80" s="877"/>
      <c r="H80" s="878"/>
      <c r="I80" s="878"/>
      <c r="J80" s="34" t="s">
        <v>156</v>
      </c>
      <c r="L80" s="7"/>
    </row>
    <row r="81" spans="1:14" ht="3.6" customHeight="1" thickBot="1">
      <c r="B81" s="7"/>
      <c r="C81" s="7"/>
      <c r="D81" s="7"/>
      <c r="E81" s="7"/>
      <c r="F81" s="7"/>
      <c r="G81" s="7"/>
    </row>
    <row r="82" spans="1:14" ht="14.4" thickBot="1">
      <c r="B82" s="7" t="s">
        <v>157</v>
      </c>
      <c r="C82" s="7"/>
      <c r="D82" s="7"/>
      <c r="E82" s="7"/>
      <c r="G82" s="47"/>
      <c r="H82" s="7" t="s">
        <v>125</v>
      </c>
      <c r="I82" s="7"/>
      <c r="J82" s="47"/>
      <c r="K82" s="7" t="s">
        <v>158</v>
      </c>
      <c r="L82" s="7"/>
      <c r="M82" s="7"/>
    </row>
    <row r="83" spans="1:14" ht="3.6" customHeight="1">
      <c r="B83" s="7"/>
      <c r="C83" s="7"/>
      <c r="D83" s="7"/>
      <c r="E83" s="7"/>
      <c r="F83" s="7"/>
      <c r="G83" s="7"/>
    </row>
    <row r="84" spans="1:14">
      <c r="B84" s="7" t="s">
        <v>159</v>
      </c>
      <c r="C84" s="7"/>
      <c r="D84" s="7"/>
      <c r="E84" s="7"/>
      <c r="F84" s="854"/>
      <c r="G84" s="854"/>
      <c r="H84" s="854"/>
      <c r="I84" s="854"/>
      <c r="J84" s="854"/>
      <c r="K84" s="854"/>
      <c r="L84" s="854"/>
      <c r="M84" s="854"/>
      <c r="N84" s="854"/>
    </row>
    <row r="85" spans="1:14" ht="5.0999999999999996" customHeight="1">
      <c r="B85" s="7"/>
      <c r="C85" s="7"/>
      <c r="D85" s="7"/>
      <c r="E85" s="7"/>
      <c r="F85" s="7"/>
      <c r="G85" s="7"/>
    </row>
    <row r="86" spans="1:14" ht="14.4" thickBot="1">
      <c r="B86" s="874" t="s">
        <v>880</v>
      </c>
      <c r="C86" s="874"/>
      <c r="D86" s="874"/>
      <c r="E86" s="874"/>
      <c r="F86" s="874"/>
      <c r="G86" s="874"/>
      <c r="H86" s="874"/>
      <c r="I86" s="874"/>
      <c r="J86" s="874"/>
      <c r="K86" s="874"/>
      <c r="L86" s="874"/>
      <c r="M86" s="874"/>
      <c r="N86" s="874"/>
    </row>
    <row r="87" spans="1:14" ht="14.4" thickTop="1">
      <c r="A87" s="27"/>
      <c r="K87" s="157"/>
      <c r="N87" s="58" t="s">
        <v>3</v>
      </c>
    </row>
    <row r="88" spans="1:14">
      <c r="K88" s="157"/>
      <c r="L88" s="157"/>
      <c r="M88" s="157"/>
    </row>
    <row r="89" spans="1:14" ht="6.75" customHeight="1"/>
    <row r="105" ht="6.75" customHeight="1"/>
    <row r="111" ht="12.75" customHeight="1"/>
  </sheetData>
  <sheetProtection algorithmName="SHA-512" hashValue="QR9zXlxa+NgZ6MD2fl8H76pLm1CTaDw3mSC19GvvhoucmIQMGl4WEGqFBCFBdoJDUvBTOamSni9jqh54ERLhJQ==" saltValue="PO8t6c5zf0LIHlmqJJEClg==" spinCount="100000" sheet="1" selectLockedCells="1"/>
  <protectedRanges>
    <protectedRange sqref="B7 B9 B11 B13 B15 D7:E7 D9:E9 D11:E11 D13:E13 D15:E15 G7 G9 G11 G13 G15 N7 N9 N11 N13 N15 H19:L19 E21 G21 J21 L21 B28:C28 B30:C30 B32:C32 E28:F28 E30:F30 E32:F32 B17 D17:E17 G17 N17" name="Range1"/>
  </protectedRanges>
  <mergeCells count="48">
    <mergeCell ref="H24:N25"/>
    <mergeCell ref="H26:K26"/>
    <mergeCell ref="M26:N26"/>
    <mergeCell ref="B26:C26"/>
    <mergeCell ref="B86:N86"/>
    <mergeCell ref="D69:N69"/>
    <mergeCell ref="D68:N68"/>
    <mergeCell ref="D67:N67"/>
    <mergeCell ref="D58:G58"/>
    <mergeCell ref="M58:N58"/>
    <mergeCell ref="F84:N84"/>
    <mergeCell ref="G80:I80"/>
    <mergeCell ref="D70:G70"/>
    <mergeCell ref="M70:N70"/>
    <mergeCell ref="D71:G71"/>
    <mergeCell ref="B28:C28"/>
    <mergeCell ref="B30:C30"/>
    <mergeCell ref="B32:C32"/>
    <mergeCell ref="E28:F28"/>
    <mergeCell ref="M28:N28"/>
    <mergeCell ref="M30:N30"/>
    <mergeCell ref="M32:N32"/>
    <mergeCell ref="H28:K28"/>
    <mergeCell ref="H32:K32"/>
    <mergeCell ref="E30:F30"/>
    <mergeCell ref="E32:F32"/>
    <mergeCell ref="H30:K30"/>
    <mergeCell ref="D7:E7"/>
    <mergeCell ref="D9:E9"/>
    <mergeCell ref="D11:E11"/>
    <mergeCell ref="D13:E13"/>
    <mergeCell ref="D15:E15"/>
    <mergeCell ref="D17:E17"/>
    <mergeCell ref="E51:G51"/>
    <mergeCell ref="D49:N49"/>
    <mergeCell ref="J71:N71"/>
    <mergeCell ref="J59:N59"/>
    <mergeCell ref="D55:N55"/>
    <mergeCell ref="D56:N56"/>
    <mergeCell ref="D57:N57"/>
    <mergeCell ref="D59:G59"/>
    <mergeCell ref="L51:N51"/>
    <mergeCell ref="M34:N34"/>
    <mergeCell ref="F47:J47"/>
    <mergeCell ref="M47:N47"/>
    <mergeCell ref="H39:K39"/>
    <mergeCell ref="H19:L19"/>
    <mergeCell ref="E26:F26"/>
  </mergeCells>
  <phoneticPr fontId="5" type="noConversion"/>
  <printOptions horizontalCentered="1" verticalCentered="1"/>
  <pageMargins left="0.25" right="0.25" top="0.5" bottom="0.25" header="0.25" footer="0.25"/>
  <pageSetup scale="90" orientation="portrait" horizontalDpi="4294967292" verticalDpi="4294967292" r:id="rId1"/>
  <headerFooter alignWithMargins="0"/>
  <extLst>
    <ext xmlns:mx="http://schemas.microsoft.com/office/mac/excel/2008/main" uri="{64002731-A6B0-56B0-2670-7721B7C09600}">
      <mx:PLV Mode="1"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W72"/>
  <sheetViews>
    <sheetView view="pageBreakPreview" topLeftCell="A5" zoomScale="96" zoomScaleNormal="100" zoomScaleSheetLayoutView="96" workbookViewId="0">
      <selection activeCell="I5" sqref="I5"/>
    </sheetView>
  </sheetViews>
  <sheetFormatPr defaultColWidth="9.109375" defaultRowHeight="13.8"/>
  <cols>
    <col min="1" max="1" width="3" style="1" customWidth="1"/>
    <col min="2" max="2" width="11" style="1" customWidth="1"/>
    <col min="3" max="3" width="3.5546875" style="1" customWidth="1"/>
    <col min="4" max="4" width="19" style="1" customWidth="1"/>
    <col min="5" max="5" width="3.5546875" style="1" customWidth="1"/>
    <col min="6" max="6" width="4.44140625" style="1" customWidth="1"/>
    <col min="7" max="7" width="8.88671875" style="1" customWidth="1"/>
    <col min="8" max="8" width="3.5546875" style="1" customWidth="1"/>
    <col min="9" max="9" width="8.5546875" style="1" customWidth="1"/>
    <col min="10" max="10" width="3.5546875" style="1" customWidth="1"/>
    <col min="11" max="11" width="4.88671875" style="1" customWidth="1"/>
    <col min="12" max="12" width="7.88671875" style="1" customWidth="1"/>
    <col min="13" max="13" width="6.44140625" style="1" customWidth="1"/>
    <col min="14" max="14" width="3.5546875" style="1" customWidth="1"/>
    <col min="15" max="15" width="2.109375" style="1" customWidth="1"/>
    <col min="16" max="16" width="9.109375" style="1" customWidth="1"/>
    <col min="17" max="16384" width="9.109375" style="1"/>
  </cols>
  <sheetData>
    <row r="1" spans="1:23" ht="3" customHeight="1" thickBot="1">
      <c r="A1" s="59"/>
      <c r="B1" s="32"/>
      <c r="C1" s="32"/>
      <c r="D1" s="32"/>
      <c r="E1" s="32"/>
      <c r="F1" s="32"/>
      <c r="G1" s="32"/>
      <c r="H1" s="32"/>
      <c r="I1" s="32"/>
      <c r="J1" s="32"/>
      <c r="K1" s="32"/>
      <c r="L1" s="32"/>
      <c r="M1" s="32"/>
      <c r="N1" s="32"/>
      <c r="O1" s="32"/>
      <c r="P1" s="32"/>
    </row>
    <row r="2" spans="1:23" ht="14.4" thickTop="1">
      <c r="A2" s="107">
        <v>18</v>
      </c>
      <c r="B2" s="4" t="s">
        <v>927</v>
      </c>
      <c r="D2" s="4"/>
      <c r="E2" s="34"/>
      <c r="I2" s="7"/>
      <c r="J2" s="7"/>
      <c r="K2" s="7"/>
      <c r="L2" s="7"/>
      <c r="M2" s="7"/>
      <c r="N2" s="7"/>
      <c r="O2" s="7"/>
      <c r="P2" s="7"/>
    </row>
    <row r="3" spans="1:23" ht="5.0999999999999996" customHeight="1">
      <c r="A3" s="108"/>
      <c r="B3" s="4"/>
      <c r="D3" s="4"/>
      <c r="E3" s="34"/>
      <c r="I3" s="7"/>
      <c r="J3" s="7"/>
      <c r="K3" s="7"/>
      <c r="L3" s="7"/>
      <c r="M3" s="7"/>
      <c r="N3" s="7"/>
      <c r="O3" s="7"/>
      <c r="P3" s="7"/>
    </row>
    <row r="4" spans="1:23" s="7" customFormat="1" ht="15.6" customHeight="1">
      <c r="E4" s="34"/>
      <c r="I4" s="49" t="s">
        <v>195</v>
      </c>
      <c r="K4" s="856" t="s">
        <v>762</v>
      </c>
      <c r="L4" s="856"/>
      <c r="M4" s="1"/>
      <c r="O4" s="36" t="s">
        <v>47</v>
      </c>
    </row>
    <row r="5" spans="1:23" ht="15.6" customHeight="1">
      <c r="B5" s="36" t="s">
        <v>268</v>
      </c>
      <c r="C5" s="7" t="s">
        <v>517</v>
      </c>
      <c r="I5" s="158" cm="1">
        <f t="array" ref="I5:J5">'Page-5'!F32:G32</f>
        <v>0</v>
      </c>
      <c r="J5" s="159">
        <v>0</v>
      </c>
      <c r="K5" s="892">
        <f>'Page-5'!K32</f>
        <v>0</v>
      </c>
      <c r="L5" s="892"/>
      <c r="O5" s="36" t="s">
        <v>46</v>
      </c>
      <c r="P5" s="160"/>
      <c r="Q5" s="7"/>
    </row>
    <row r="6" spans="1:23" ht="15.6" customHeight="1">
      <c r="B6" s="36"/>
      <c r="C6" s="50" t="s">
        <v>57</v>
      </c>
      <c r="I6" s="159"/>
      <c r="J6" s="159"/>
      <c r="K6" s="893"/>
      <c r="L6" s="893"/>
      <c r="Q6" s="7"/>
    </row>
    <row r="7" spans="1:23" ht="15.6" customHeight="1">
      <c r="B7" s="36"/>
      <c r="C7" s="161" t="s">
        <v>452</v>
      </c>
      <c r="D7" s="7" t="s">
        <v>852</v>
      </c>
      <c r="I7" s="162">
        <f>SUM(I8:I10)</f>
        <v>0</v>
      </c>
      <c r="K7" s="894">
        <f>SUM(K8:L10)</f>
        <v>0</v>
      </c>
      <c r="L7" s="894"/>
    </row>
    <row r="8" spans="1:23" ht="15.6" customHeight="1">
      <c r="B8" s="36"/>
      <c r="C8" s="161"/>
      <c r="D8" s="7" t="s">
        <v>518</v>
      </c>
      <c r="I8" s="158">
        <f>'Page-5'!M41</f>
        <v>0</v>
      </c>
      <c r="J8" s="7"/>
      <c r="K8" s="895">
        <f>'Page-5'!N41</f>
        <v>0</v>
      </c>
      <c r="L8" s="895"/>
    </row>
    <row r="9" spans="1:23" ht="15.6" customHeight="1">
      <c r="A9" s="36"/>
      <c r="B9" s="36"/>
      <c r="C9" s="161"/>
      <c r="D9" s="7" t="s">
        <v>891</v>
      </c>
      <c r="I9" s="158"/>
      <c r="J9" s="7"/>
      <c r="K9" s="895"/>
      <c r="L9" s="895"/>
      <c r="O9" s="161"/>
    </row>
    <row r="10" spans="1:23" ht="15.6" customHeight="1">
      <c r="A10" s="36"/>
      <c r="B10" s="36"/>
      <c r="C10" s="161"/>
      <c r="D10" s="7" t="s">
        <v>892</v>
      </c>
      <c r="I10" s="158"/>
      <c r="J10" s="7"/>
      <c r="K10" s="895"/>
      <c r="L10" s="895"/>
      <c r="P10" s="51" t="s">
        <v>461</v>
      </c>
    </row>
    <row r="11" spans="1:23" ht="15.6" customHeight="1">
      <c r="B11" s="36"/>
      <c r="C11" s="161" t="s">
        <v>453</v>
      </c>
      <c r="D11" s="7" t="s">
        <v>850</v>
      </c>
      <c r="I11" s="158">
        <f>'Page-5'!M45</f>
        <v>0</v>
      </c>
      <c r="J11" s="7"/>
      <c r="K11" s="895">
        <f>'Page-5'!N45</f>
        <v>0</v>
      </c>
      <c r="L11" s="895"/>
    </row>
    <row r="12" spans="1:23" ht="20.100000000000001" customHeight="1">
      <c r="C12" s="161" t="s">
        <v>454</v>
      </c>
      <c r="D12" s="7" t="s">
        <v>928</v>
      </c>
      <c r="E12" s="7"/>
      <c r="F12" s="7"/>
      <c r="G12" s="7"/>
      <c r="H12" s="7"/>
      <c r="I12" s="162">
        <f>I11+I7</f>
        <v>0</v>
      </c>
      <c r="J12" s="163"/>
      <c r="K12" s="885">
        <f>K7+K11</f>
        <v>0</v>
      </c>
      <c r="L12" s="885"/>
      <c r="M12" s="896" t="s">
        <v>887</v>
      </c>
      <c r="N12" s="897"/>
      <c r="O12" s="897"/>
      <c r="P12" s="898"/>
    </row>
    <row r="13" spans="1:23" s="7" customFormat="1" ht="15.6" customHeight="1">
      <c r="B13" s="36" t="s">
        <v>269</v>
      </c>
      <c r="C13" s="7" t="s">
        <v>853</v>
      </c>
      <c r="I13" s="158">
        <f>'Page-5'!M43</f>
        <v>0</v>
      </c>
      <c r="K13" s="895">
        <f>'Page-5'!N43</f>
        <v>0</v>
      </c>
      <c r="L13" s="895"/>
      <c r="M13" s="899"/>
      <c r="N13" s="853"/>
      <c r="O13" s="853"/>
      <c r="P13" s="900"/>
      <c r="U13" s="1"/>
      <c r="V13" s="1"/>
      <c r="W13" s="1"/>
    </row>
    <row r="14" spans="1:23" s="7" customFormat="1" ht="15.6" customHeight="1">
      <c r="B14" s="36" t="s">
        <v>271</v>
      </c>
      <c r="C14" s="7" t="s">
        <v>886</v>
      </c>
      <c r="D14" s="1"/>
      <c r="E14" s="1"/>
      <c r="F14" s="1"/>
      <c r="G14" s="1"/>
      <c r="H14" s="1"/>
      <c r="I14" s="164">
        <f>I12+I13</f>
        <v>0</v>
      </c>
      <c r="J14" s="1"/>
      <c r="K14" s="885">
        <f>K12+K13</f>
        <v>0</v>
      </c>
      <c r="L14" s="885"/>
      <c r="M14" s="901"/>
      <c r="N14" s="902"/>
      <c r="O14" s="902"/>
      <c r="P14" s="903"/>
      <c r="U14" s="1"/>
      <c r="V14" s="1"/>
      <c r="W14" s="1"/>
    </row>
    <row r="15" spans="1:23" s="7" customFormat="1" ht="15.6" customHeight="1">
      <c r="B15" s="36"/>
      <c r="D15" s="1"/>
      <c r="E15" s="1"/>
      <c r="F15" s="1"/>
      <c r="G15" s="1"/>
      <c r="H15" s="1"/>
      <c r="I15" s="1"/>
      <c r="J15" s="1"/>
      <c r="K15" s="1"/>
      <c r="L15" s="1"/>
      <c r="M15" s="1"/>
      <c r="N15" s="159"/>
      <c r="O15" s="159"/>
      <c r="P15" s="1"/>
      <c r="U15" s="1"/>
      <c r="V15" s="1"/>
      <c r="W15" s="1"/>
    </row>
    <row r="16" spans="1:23" ht="15.6" customHeight="1">
      <c r="B16" s="7" t="s">
        <v>854</v>
      </c>
      <c r="E16" s="891" t="e">
        <f>I7/I14</f>
        <v>#DIV/0!</v>
      </c>
      <c r="F16" s="891"/>
      <c r="G16" s="165" t="e">
        <f>K7/K14</f>
        <v>#DIV/0!</v>
      </c>
      <c r="H16" s="853" t="s">
        <v>791</v>
      </c>
      <c r="I16" s="853"/>
      <c r="J16" s="853"/>
      <c r="K16" s="853"/>
      <c r="L16" s="853"/>
      <c r="M16" s="853"/>
      <c r="N16" s="853"/>
      <c r="O16" s="853"/>
      <c r="P16" s="853"/>
    </row>
    <row r="17" spans="1:16" ht="15.6" customHeight="1" thickBot="1">
      <c r="C17" s="7"/>
      <c r="E17" s="7" t="s">
        <v>851</v>
      </c>
      <c r="G17" s="166" t="s">
        <v>858</v>
      </c>
      <c r="H17" s="904"/>
      <c r="I17" s="904"/>
      <c r="J17" s="904"/>
      <c r="K17" s="904"/>
      <c r="L17" s="904"/>
      <c r="M17" s="904"/>
      <c r="N17" s="904"/>
      <c r="O17" s="904"/>
      <c r="P17" s="904"/>
    </row>
    <row r="18" spans="1:16" ht="3.9" customHeight="1" thickTop="1">
      <c r="A18" s="27"/>
      <c r="B18" s="27"/>
      <c r="C18" s="27"/>
      <c r="D18" s="27"/>
      <c r="E18" s="27"/>
      <c r="F18" s="27"/>
      <c r="G18" s="27"/>
      <c r="H18" s="27"/>
      <c r="I18" s="27"/>
      <c r="J18" s="27"/>
      <c r="K18" s="27"/>
      <c r="L18" s="27"/>
      <c r="M18" s="27"/>
      <c r="N18" s="27"/>
      <c r="O18" s="27"/>
      <c r="P18" s="27"/>
    </row>
    <row r="19" spans="1:16" ht="12.75" customHeight="1">
      <c r="A19" s="107">
        <v>19</v>
      </c>
      <c r="B19" s="4" t="s">
        <v>929</v>
      </c>
      <c r="C19" s="4"/>
    </row>
    <row r="20" spans="1:16" ht="3.9" customHeight="1"/>
    <row r="21" spans="1:16" ht="12.75" customHeight="1">
      <c r="B21" s="167"/>
      <c r="C21" s="889"/>
      <c r="D21" s="890"/>
      <c r="E21" s="169"/>
      <c r="F21" s="169"/>
      <c r="G21" s="169"/>
      <c r="H21" s="39"/>
      <c r="I21" s="39"/>
      <c r="J21" s="906" t="s">
        <v>140</v>
      </c>
      <c r="K21" s="908"/>
      <c r="L21" s="908"/>
      <c r="M21" s="908"/>
      <c r="N21" s="908"/>
      <c r="O21" s="908"/>
      <c r="P21" s="907"/>
    </row>
    <row r="22" spans="1:16" ht="12.75" customHeight="1">
      <c r="B22" s="886" t="s">
        <v>141</v>
      </c>
      <c r="C22" s="887"/>
      <c r="D22" s="888"/>
      <c r="E22" s="905" t="s">
        <v>825</v>
      </c>
      <c r="F22" s="905"/>
      <c r="G22" s="905"/>
      <c r="H22" s="905"/>
      <c r="I22" s="905"/>
      <c r="J22" s="906" t="s">
        <v>30</v>
      </c>
      <c r="K22" s="907"/>
      <c r="L22" s="170" t="s">
        <v>31</v>
      </c>
      <c r="M22" s="170" t="s">
        <v>32</v>
      </c>
      <c r="N22" s="906" t="s">
        <v>33</v>
      </c>
      <c r="O22" s="907"/>
      <c r="P22" s="101" t="s">
        <v>820</v>
      </c>
    </row>
    <row r="23" spans="1:16" ht="3.6" customHeight="1" thickBot="1">
      <c r="B23" s="171"/>
      <c r="C23" s="169"/>
      <c r="D23" s="172"/>
      <c r="E23" s="173"/>
      <c r="F23" s="174"/>
      <c r="G23" s="175"/>
      <c r="H23" s="175"/>
      <c r="I23" s="176"/>
      <c r="J23" s="171"/>
      <c r="K23" s="177"/>
      <c r="L23" s="177"/>
      <c r="M23" s="178"/>
      <c r="N23" s="171"/>
      <c r="O23" s="177"/>
      <c r="P23" s="179"/>
    </row>
    <row r="24" spans="1:16" ht="12.75" customHeight="1" thickBot="1">
      <c r="B24" s="180" t="s">
        <v>309</v>
      </c>
      <c r="C24" s="120"/>
      <c r="D24" s="170"/>
      <c r="E24" s="47"/>
      <c r="F24" s="7" t="s">
        <v>143</v>
      </c>
      <c r="H24" s="47"/>
      <c r="I24" s="178" t="s">
        <v>144</v>
      </c>
      <c r="J24" s="879"/>
      <c r="K24" s="880"/>
      <c r="L24" s="181"/>
      <c r="M24" s="181"/>
      <c r="N24" s="879"/>
      <c r="O24" s="880"/>
      <c r="P24" s="182"/>
    </row>
    <row r="25" spans="1:16" ht="3.6" customHeight="1" thickBot="1">
      <c r="B25" s="171"/>
      <c r="C25" s="169"/>
      <c r="D25" s="172"/>
      <c r="E25" s="49"/>
      <c r="F25" s="183"/>
      <c r="H25" s="49"/>
      <c r="I25" s="88"/>
      <c r="J25" s="89"/>
      <c r="K25" s="178"/>
      <c r="L25" s="178"/>
      <c r="M25" s="178"/>
      <c r="N25" s="89"/>
      <c r="O25" s="178"/>
      <c r="P25" s="184"/>
    </row>
    <row r="26" spans="1:16" ht="12.75" customHeight="1" thickBot="1">
      <c r="B26" s="90" t="s">
        <v>930</v>
      </c>
      <c r="C26" s="91"/>
      <c r="D26" s="92"/>
      <c r="E26" s="47"/>
      <c r="F26" s="7" t="s">
        <v>143</v>
      </c>
      <c r="H26" s="47"/>
      <c r="I26" s="178" t="s">
        <v>144</v>
      </c>
      <c r="J26" s="879"/>
      <c r="K26" s="880"/>
      <c r="L26" s="181"/>
      <c r="M26" s="181"/>
      <c r="N26" s="879"/>
      <c r="O26" s="880"/>
      <c r="P26" s="182"/>
    </row>
    <row r="27" spans="1:16" ht="3.6" customHeight="1" thickBot="1">
      <c r="B27" s="171"/>
      <c r="C27" s="169"/>
      <c r="D27" s="172"/>
      <c r="E27" s="49"/>
      <c r="F27" s="185"/>
      <c r="G27" s="183"/>
      <c r="H27" s="49" t="s">
        <v>812</v>
      </c>
      <c r="I27" s="88"/>
      <c r="J27" s="89"/>
      <c r="K27" s="178"/>
      <c r="L27" s="178"/>
      <c r="M27" s="178"/>
      <c r="N27" s="89"/>
      <c r="O27" s="178"/>
      <c r="P27" s="184"/>
    </row>
    <row r="28" spans="1:16" ht="12.75" customHeight="1" thickBot="1">
      <c r="B28" s="90" t="s">
        <v>142</v>
      </c>
      <c r="C28" s="91"/>
      <c r="D28" s="92"/>
      <c r="E28" s="47"/>
      <c r="F28" s="7" t="s">
        <v>143</v>
      </c>
      <c r="H28" s="47"/>
      <c r="I28" s="178" t="s">
        <v>144</v>
      </c>
      <c r="J28" s="879"/>
      <c r="K28" s="880"/>
      <c r="L28" s="181"/>
      <c r="M28" s="181"/>
      <c r="N28" s="879"/>
      <c r="O28" s="880"/>
      <c r="P28" s="182"/>
    </row>
    <row r="29" spans="1:16" ht="3.6" customHeight="1" thickBot="1">
      <c r="B29" s="171"/>
      <c r="C29" s="169"/>
      <c r="D29" s="172"/>
      <c r="E29" s="49"/>
      <c r="F29" s="49"/>
      <c r="H29" s="49"/>
      <c r="I29" s="88"/>
      <c r="J29" s="89"/>
      <c r="K29" s="178"/>
      <c r="L29" s="178"/>
      <c r="M29" s="178"/>
      <c r="N29" s="89"/>
      <c r="O29" s="178"/>
      <c r="P29" s="184"/>
    </row>
    <row r="30" spans="1:16" ht="12.75" customHeight="1" thickBot="1">
      <c r="B30" s="90" t="s">
        <v>145</v>
      </c>
      <c r="C30" s="883"/>
      <c r="D30" s="884"/>
      <c r="E30" s="47"/>
      <c r="F30" s="7" t="s">
        <v>143</v>
      </c>
      <c r="H30" s="47"/>
      <c r="I30" s="178" t="s">
        <v>144</v>
      </c>
      <c r="J30" s="879"/>
      <c r="K30" s="880"/>
      <c r="L30" s="181"/>
      <c r="M30" s="181"/>
      <c r="N30" s="879"/>
      <c r="O30" s="880"/>
      <c r="P30" s="182"/>
    </row>
    <row r="31" spans="1:16" ht="3.6" customHeight="1" thickBot="1">
      <c r="B31" s="171"/>
      <c r="C31" s="169"/>
      <c r="D31" s="172"/>
      <c r="E31" s="49"/>
      <c r="F31" s="183"/>
      <c r="H31" s="49"/>
      <c r="I31" s="88"/>
      <c r="J31" s="89"/>
      <c r="K31" s="178"/>
      <c r="L31" s="178"/>
      <c r="M31" s="178"/>
      <c r="N31" s="89"/>
      <c r="O31" s="178"/>
      <c r="P31" s="184"/>
    </row>
    <row r="32" spans="1:16" ht="12.75" customHeight="1" thickBot="1">
      <c r="B32" s="180" t="s">
        <v>931</v>
      </c>
      <c r="C32" s="91"/>
      <c r="D32" s="92"/>
      <c r="E32" s="47"/>
      <c r="F32" s="7" t="s">
        <v>143</v>
      </c>
      <c r="H32" s="47"/>
      <c r="I32" s="178" t="s">
        <v>144</v>
      </c>
      <c r="J32" s="879"/>
      <c r="K32" s="880"/>
      <c r="L32" s="181"/>
      <c r="M32" s="181"/>
      <c r="N32" s="879"/>
      <c r="O32" s="880"/>
      <c r="P32" s="182"/>
    </row>
    <row r="33" spans="1:16" ht="3.6" customHeight="1" thickBot="1">
      <c r="B33" s="171"/>
      <c r="C33" s="169"/>
      <c r="D33" s="172"/>
      <c r="E33" s="49"/>
      <c r="F33" s="183"/>
      <c r="H33" s="49"/>
      <c r="I33" s="88"/>
      <c r="J33" s="89"/>
      <c r="K33" s="178"/>
      <c r="L33" s="178"/>
      <c r="M33" s="178"/>
      <c r="N33" s="89"/>
      <c r="O33" s="178"/>
      <c r="P33" s="184"/>
    </row>
    <row r="34" spans="1:16" ht="12" customHeight="1" thickBot="1">
      <c r="B34" s="90" t="s">
        <v>826</v>
      </c>
      <c r="C34" s="187"/>
      <c r="D34" s="188"/>
      <c r="E34" s="47"/>
      <c r="F34" s="7" t="s">
        <v>143</v>
      </c>
      <c r="H34" s="47"/>
      <c r="I34" s="178" t="s">
        <v>144</v>
      </c>
      <c r="J34" s="879"/>
      <c r="K34" s="880"/>
      <c r="L34" s="181"/>
      <c r="M34" s="181"/>
      <c r="N34" s="879"/>
      <c r="O34" s="880"/>
      <c r="P34" s="182"/>
    </row>
    <row r="35" spans="1:16" ht="3.6" customHeight="1" thickBot="1">
      <c r="B35" s="171"/>
      <c r="C35" s="169"/>
      <c r="D35" s="172"/>
      <c r="E35" s="49"/>
      <c r="F35" s="183"/>
      <c r="H35" s="49"/>
      <c r="I35" s="88"/>
      <c r="J35" s="89"/>
      <c r="K35" s="178"/>
      <c r="L35" s="178"/>
      <c r="M35" s="178"/>
      <c r="N35" s="89"/>
      <c r="O35" s="178"/>
      <c r="P35" s="184"/>
    </row>
    <row r="36" spans="1:16" ht="12" customHeight="1" thickBot="1">
      <c r="B36" s="90" t="s">
        <v>132</v>
      </c>
      <c r="C36" s="187"/>
      <c r="D36" s="188"/>
      <c r="E36" s="47"/>
      <c r="F36" s="7" t="s">
        <v>143</v>
      </c>
      <c r="H36" s="47"/>
      <c r="I36" s="178" t="s">
        <v>144</v>
      </c>
      <c r="J36" s="879"/>
      <c r="K36" s="880"/>
      <c r="L36" s="181"/>
      <c r="M36" s="181"/>
      <c r="N36" s="879"/>
      <c r="O36" s="880"/>
      <c r="P36" s="182"/>
    </row>
    <row r="37" spans="1:16" ht="3" customHeight="1" thickBot="1">
      <c r="B37" s="171"/>
      <c r="C37" s="169"/>
      <c r="D37" s="172"/>
      <c r="E37" s="49"/>
      <c r="F37" s="183"/>
      <c r="H37" s="49"/>
      <c r="I37" s="88"/>
      <c r="J37" s="89"/>
      <c r="K37" s="178"/>
      <c r="L37" s="178"/>
      <c r="M37" s="178"/>
      <c r="N37" s="89"/>
      <c r="O37" s="178"/>
      <c r="P37" s="184"/>
    </row>
    <row r="38" spans="1:16" ht="12" customHeight="1" thickBot="1">
      <c r="B38" s="90" t="s">
        <v>763</v>
      </c>
      <c r="C38" s="187"/>
      <c r="D38" s="188"/>
      <c r="E38" s="47"/>
      <c r="F38" s="7" t="s">
        <v>143</v>
      </c>
      <c r="H38" s="47"/>
      <c r="I38" s="178" t="s">
        <v>144</v>
      </c>
      <c r="J38" s="879"/>
      <c r="K38" s="880"/>
      <c r="L38" s="181"/>
      <c r="M38" s="181"/>
      <c r="N38" s="879"/>
      <c r="O38" s="880"/>
      <c r="P38" s="182"/>
    </row>
    <row r="39" spans="1:16" ht="3.6" customHeight="1" thickBot="1">
      <c r="B39" s="171"/>
      <c r="C39" s="169"/>
      <c r="D39" s="172"/>
      <c r="E39" s="49"/>
      <c r="F39" s="183"/>
      <c r="H39" s="49"/>
      <c r="I39" s="88"/>
      <c r="J39" s="89"/>
      <c r="K39" s="178"/>
      <c r="L39" s="178"/>
      <c r="M39" s="178"/>
      <c r="N39" s="89"/>
      <c r="O39" s="178"/>
      <c r="P39" s="184"/>
    </row>
    <row r="40" spans="1:16" ht="12" customHeight="1" thickBot="1">
      <c r="B40" s="90" t="s">
        <v>764</v>
      </c>
      <c r="C40" s="883"/>
      <c r="D40" s="884"/>
      <c r="E40" s="47"/>
      <c r="F40" s="7" t="s">
        <v>143</v>
      </c>
      <c r="H40" s="47"/>
      <c r="I40" s="178" t="s">
        <v>144</v>
      </c>
      <c r="J40" s="879"/>
      <c r="K40" s="880"/>
      <c r="L40" s="181"/>
      <c r="M40" s="181"/>
      <c r="N40" s="879"/>
      <c r="O40" s="880"/>
      <c r="P40" s="182"/>
    </row>
    <row r="41" spans="1:16" ht="3.6" customHeight="1" thickBot="1">
      <c r="B41" s="89"/>
      <c r="C41" s="7"/>
      <c r="D41" s="189"/>
      <c r="E41" s="49"/>
      <c r="F41" s="183"/>
      <c r="H41" s="49"/>
      <c r="I41" s="88"/>
      <c r="J41" s="89"/>
      <c r="K41" s="178"/>
      <c r="L41" s="178"/>
      <c r="M41" s="178"/>
      <c r="N41" s="89"/>
      <c r="O41" s="178"/>
      <c r="P41" s="184"/>
    </row>
    <row r="42" spans="1:16" ht="12.75" customHeight="1" thickBot="1">
      <c r="B42" s="90" t="s">
        <v>135</v>
      </c>
      <c r="C42" s="91"/>
      <c r="D42" s="92"/>
      <c r="E42" s="47"/>
      <c r="F42" s="187" t="s">
        <v>143</v>
      </c>
      <c r="G42" s="91"/>
      <c r="H42" s="190"/>
      <c r="I42" s="191" t="s">
        <v>144</v>
      </c>
      <c r="J42" s="879"/>
      <c r="K42" s="880"/>
      <c r="L42" s="181"/>
      <c r="M42" s="181"/>
      <c r="N42" s="879"/>
      <c r="O42" s="880"/>
      <c r="P42" s="182"/>
    </row>
    <row r="43" spans="1:16">
      <c r="B43" s="192"/>
      <c r="C43" s="91"/>
      <c r="D43" s="91"/>
      <c r="E43" s="91"/>
      <c r="F43" s="91"/>
      <c r="G43" s="91"/>
      <c r="H43" s="91"/>
      <c r="I43" s="193" t="s">
        <v>146</v>
      </c>
      <c r="J43" s="881">
        <f>SUM(J24:K42)</f>
        <v>0</v>
      </c>
      <c r="K43" s="882"/>
      <c r="L43" s="194">
        <f>SUM(L24:L42)</f>
        <v>0</v>
      </c>
      <c r="M43" s="194">
        <f>SUM(M23:M42)</f>
        <v>0</v>
      </c>
      <c r="N43" s="881">
        <f>SUM(N24:O42)</f>
        <v>0</v>
      </c>
      <c r="O43" s="882"/>
      <c r="P43" s="195">
        <f>SUM(P24:P42)</f>
        <v>0</v>
      </c>
    </row>
    <row r="44" spans="1:16" ht="5.0999999999999996" customHeight="1">
      <c r="I44" s="36"/>
      <c r="J44" s="196"/>
      <c r="K44" s="196"/>
      <c r="L44" s="159"/>
      <c r="M44" s="159"/>
      <c r="N44" s="196"/>
      <c r="O44" s="196"/>
      <c r="P44" s="196"/>
    </row>
    <row r="45" spans="1:16">
      <c r="A45" s="7"/>
      <c r="B45" s="4" t="s">
        <v>147</v>
      </c>
      <c r="C45" s="4"/>
      <c r="L45" s="36" t="s">
        <v>470</v>
      </c>
      <c r="M45" s="868"/>
      <c r="N45" s="868"/>
      <c r="O45" s="868"/>
      <c r="P45" s="868"/>
    </row>
    <row r="46" spans="1:16" ht="5.0999999999999996" customHeight="1" thickBot="1"/>
    <row r="47" spans="1:16" ht="14.4" thickBot="1">
      <c r="C47" s="47"/>
      <c r="D47" s="7" t="s">
        <v>148</v>
      </c>
      <c r="E47" s="47"/>
      <c r="F47" s="7" t="s">
        <v>149</v>
      </c>
      <c r="J47" s="47"/>
      <c r="K47" s="7" t="s">
        <v>150</v>
      </c>
      <c r="N47" s="47"/>
      <c r="O47" s="7" t="s">
        <v>137</v>
      </c>
    </row>
    <row r="48" spans="1:16" ht="3.6" customHeight="1" thickBot="1"/>
    <row r="49" spans="1:16" ht="3.9" customHeight="1" thickTop="1">
      <c r="A49" s="27"/>
      <c r="B49" s="27"/>
      <c r="C49" s="27"/>
      <c r="D49" s="27"/>
      <c r="E49" s="27"/>
      <c r="F49" s="27"/>
      <c r="G49" s="27"/>
      <c r="H49" s="27"/>
      <c r="I49" s="27"/>
      <c r="J49" s="27"/>
      <c r="K49" s="27"/>
      <c r="L49" s="27"/>
      <c r="M49" s="27"/>
      <c r="N49" s="27"/>
      <c r="O49" s="27"/>
      <c r="P49" s="27"/>
    </row>
    <row r="50" spans="1:16">
      <c r="A50" s="107">
        <v>20</v>
      </c>
      <c r="B50" s="4" t="s">
        <v>130</v>
      </c>
    </row>
    <row r="51" spans="1:16" ht="3.9" customHeight="1" thickBot="1">
      <c r="M51" s="197"/>
      <c r="N51" s="197"/>
    </row>
    <row r="52" spans="1:16" ht="3.6" customHeight="1">
      <c r="B52" s="198"/>
      <c r="C52" s="199"/>
      <c r="D52" s="199"/>
      <c r="E52" s="199"/>
      <c r="F52" s="199"/>
      <c r="G52" s="199"/>
      <c r="H52" s="199"/>
      <c r="I52" s="199"/>
      <c r="J52" s="199"/>
      <c r="K52" s="199"/>
      <c r="L52" s="199"/>
      <c r="M52" s="199"/>
      <c r="N52" s="199"/>
      <c r="O52" s="199"/>
      <c r="P52" s="199"/>
    </row>
    <row r="53" spans="1:16">
      <c r="B53" s="200" t="s">
        <v>953</v>
      </c>
    </row>
    <row r="54" spans="1:16" ht="3.6" customHeight="1" thickBot="1">
      <c r="B54" s="201"/>
    </row>
    <row r="55" spans="1:16" ht="14.4" thickBot="1">
      <c r="B55" s="201"/>
      <c r="C55" s="47"/>
      <c r="D55" s="7" t="s">
        <v>131</v>
      </c>
      <c r="F55" s="47"/>
      <c r="G55" s="7" t="s">
        <v>132</v>
      </c>
      <c r="I55" s="7"/>
      <c r="J55" s="47"/>
      <c r="K55" s="7" t="s">
        <v>133</v>
      </c>
      <c r="M55" s="7"/>
      <c r="N55" s="47"/>
      <c r="O55" s="7" t="s">
        <v>137</v>
      </c>
      <c r="P55" s="7"/>
    </row>
    <row r="56" spans="1:16" ht="3.6" customHeight="1" thickBot="1">
      <c r="B56" s="200"/>
      <c r="C56" s="49"/>
      <c r="D56" s="8"/>
      <c r="E56" s="185"/>
      <c r="F56" s="10"/>
      <c r="G56" s="183"/>
      <c r="I56" s="7"/>
      <c r="J56" s="10"/>
      <c r="N56" s="10"/>
    </row>
    <row r="57" spans="1:16" ht="14.4" thickBot="1">
      <c r="B57" s="201"/>
      <c r="C57" s="47"/>
      <c r="D57" s="7" t="s">
        <v>135</v>
      </c>
      <c r="F57" s="47"/>
      <c r="G57" s="7" t="s">
        <v>139</v>
      </c>
      <c r="J57" s="47"/>
      <c r="K57" s="7" t="s">
        <v>932</v>
      </c>
      <c r="N57" s="10"/>
      <c r="O57" s="849"/>
      <c r="P57" s="849"/>
    </row>
    <row r="58" spans="1:16" ht="3.6" customHeight="1" thickBot="1">
      <c r="B58" s="200"/>
      <c r="C58" s="49"/>
      <c r="D58" s="8"/>
      <c r="E58" s="185"/>
      <c r="F58" s="10"/>
      <c r="G58" s="183"/>
      <c r="I58" s="7"/>
      <c r="J58" s="49"/>
      <c r="K58" s="7"/>
      <c r="M58" s="7"/>
      <c r="N58" s="49"/>
      <c r="O58" s="7"/>
      <c r="P58" s="7"/>
    </row>
    <row r="59" spans="1:16" ht="14.4" thickBot="1">
      <c r="B59" s="201"/>
      <c r="C59" s="47"/>
      <c r="D59" s="7" t="s">
        <v>136</v>
      </c>
      <c r="E59" s="7"/>
      <c r="F59" s="47"/>
      <c r="G59" s="7" t="s">
        <v>134</v>
      </c>
      <c r="I59" s="7"/>
      <c r="J59" s="47"/>
      <c r="K59" s="7" t="s">
        <v>138</v>
      </c>
      <c r="N59" s="10"/>
    </row>
    <row r="60" spans="1:16" ht="3.6" customHeight="1" thickBot="1">
      <c r="B60" s="202"/>
      <c r="C60" s="203"/>
      <c r="D60" s="197"/>
      <c r="E60" s="197"/>
      <c r="F60" s="203"/>
      <c r="G60" s="197"/>
      <c r="H60" s="197"/>
      <c r="I60" s="197"/>
      <c r="J60" s="203"/>
      <c r="K60" s="197"/>
      <c r="L60" s="197"/>
      <c r="M60" s="197"/>
      <c r="N60" s="203"/>
      <c r="O60" s="197"/>
      <c r="P60" s="197"/>
    </row>
    <row r="61" spans="1:16" ht="6" customHeight="1" thickBot="1">
      <c r="C61" s="10"/>
      <c r="F61" s="10"/>
      <c r="J61" s="10"/>
      <c r="N61" s="10"/>
    </row>
    <row r="62" spans="1:16" ht="3.6" customHeight="1">
      <c r="B62" s="198"/>
      <c r="C62" s="204"/>
      <c r="D62" s="199"/>
      <c r="E62" s="199"/>
      <c r="F62" s="204"/>
      <c r="G62" s="199"/>
      <c r="H62" s="199"/>
      <c r="I62" s="199"/>
      <c r="J62" s="204"/>
      <c r="K62" s="199"/>
      <c r="L62" s="199"/>
      <c r="M62" s="199"/>
      <c r="N62" s="204"/>
      <c r="O62" s="199"/>
      <c r="P62" s="199"/>
    </row>
    <row r="63" spans="1:16">
      <c r="B63" s="200" t="s">
        <v>592</v>
      </c>
      <c r="C63" s="10"/>
      <c r="F63" s="10"/>
      <c r="J63" s="10"/>
      <c r="N63" s="10"/>
    </row>
    <row r="64" spans="1:16" ht="3.6" customHeight="1" thickBot="1">
      <c r="B64" s="201"/>
      <c r="C64" s="10"/>
      <c r="F64" s="10"/>
      <c r="J64" s="10"/>
      <c r="N64" s="10"/>
    </row>
    <row r="65" spans="1:16" ht="14.4" thickBot="1">
      <c r="B65" s="201"/>
      <c r="C65" s="47"/>
      <c r="D65" s="7" t="s">
        <v>131</v>
      </c>
      <c r="F65" s="47"/>
      <c r="G65" s="7" t="s">
        <v>132</v>
      </c>
      <c r="I65" s="7"/>
      <c r="J65" s="47"/>
      <c r="K65" s="7" t="s">
        <v>133</v>
      </c>
      <c r="M65" s="7"/>
      <c r="N65" s="47"/>
      <c r="O65" s="7" t="s">
        <v>137</v>
      </c>
      <c r="P65" s="7"/>
    </row>
    <row r="66" spans="1:16" ht="3" customHeight="1" thickBot="1">
      <c r="B66" s="200"/>
      <c r="C66" s="49"/>
      <c r="D66" s="8"/>
      <c r="E66" s="185"/>
      <c r="F66" s="10"/>
      <c r="G66" s="183"/>
      <c r="I66" s="7"/>
      <c r="J66" s="10"/>
      <c r="N66" s="10"/>
    </row>
    <row r="67" spans="1:16" ht="14.4" thickBot="1">
      <c r="B67" s="201"/>
      <c r="C67" s="47"/>
      <c r="D67" s="7" t="s">
        <v>135</v>
      </c>
      <c r="F67" s="47"/>
      <c r="G67" s="7" t="s">
        <v>139</v>
      </c>
      <c r="J67" s="47"/>
      <c r="K67" s="7" t="s">
        <v>932</v>
      </c>
      <c r="N67" s="10"/>
      <c r="O67" s="849"/>
      <c r="P67" s="849"/>
    </row>
    <row r="68" spans="1:16" ht="3.6" customHeight="1" thickBot="1">
      <c r="B68" s="200"/>
      <c r="C68" s="49"/>
      <c r="D68" s="8"/>
      <c r="E68" s="185"/>
      <c r="F68" s="10"/>
      <c r="G68" s="183"/>
      <c r="I68" s="7"/>
      <c r="J68" s="49"/>
      <c r="K68" s="7"/>
      <c r="M68" s="7"/>
      <c r="N68" s="7"/>
      <c r="O68" s="7"/>
      <c r="P68" s="7"/>
    </row>
    <row r="69" spans="1:16" ht="14.4" thickBot="1">
      <c r="B69" s="201"/>
      <c r="C69" s="47"/>
      <c r="D69" s="7" t="s">
        <v>136</v>
      </c>
      <c r="E69" s="7"/>
      <c r="F69" s="47"/>
      <c r="G69" s="7" t="s">
        <v>134</v>
      </c>
      <c r="I69" s="7"/>
      <c r="J69" s="47"/>
      <c r="K69" s="7" t="s">
        <v>138</v>
      </c>
    </row>
    <row r="70" spans="1:16" ht="3.6" customHeight="1" thickBot="1">
      <c r="B70" s="202"/>
      <c r="C70" s="197"/>
      <c r="D70" s="197"/>
      <c r="E70" s="197"/>
      <c r="F70" s="197"/>
      <c r="G70" s="197"/>
      <c r="H70" s="197"/>
      <c r="I70" s="197"/>
      <c r="J70" s="197"/>
      <c r="K70" s="197"/>
      <c r="L70" s="197"/>
      <c r="M70" s="197"/>
      <c r="N70" s="197"/>
      <c r="O70" s="197"/>
      <c r="P70" s="197"/>
    </row>
    <row r="71" spans="1:16" ht="3.9" customHeight="1" thickBot="1">
      <c r="A71" s="32"/>
      <c r="B71" s="32"/>
      <c r="C71" s="32"/>
      <c r="D71" s="32"/>
      <c r="E71" s="32"/>
      <c r="F71" s="32"/>
      <c r="G71" s="32"/>
      <c r="H71" s="32"/>
      <c r="I71" s="32"/>
      <c r="J71" s="32"/>
      <c r="K71" s="32"/>
      <c r="L71" s="32"/>
      <c r="M71" s="32"/>
      <c r="N71" s="32"/>
      <c r="O71" s="32"/>
      <c r="P71" s="32"/>
    </row>
    <row r="72" spans="1:16" ht="14.4" thickTop="1">
      <c r="N72" s="838" t="s">
        <v>4</v>
      </c>
      <c r="O72" s="838"/>
      <c r="P72" s="838"/>
    </row>
  </sheetData>
  <sheetProtection algorithmName="SHA-512" hashValue="6G3GYlLLae7IBXe0XFM7TMgmN3bccIvacAe/iFRjXPaclKq1do0BynE/OisUMQRRr3MbYBX0MJmOLWN6t6/4AA==" saltValue="cIdrewQ9SWKEt3GUkxlfoQ==" spinCount="100000" sheet="1" selectLockedCells="1"/>
  <protectedRanges>
    <protectedRange sqref="I5 K5:L5 P5 K9:L11 I13 K13:L13 E24 E26 E28 E30 E32 E34 E36 E38 E40 E42 H24 H26 H28 H30 H32 H34 H36 H38 H40 H42 J24:P42 P22 C47 E47 J47 M45:P45 N47 K8:L8 I8:I11" name="Range1"/>
  </protectedRanges>
  <mergeCells count="48">
    <mergeCell ref="K4:L4"/>
    <mergeCell ref="J30:K30"/>
    <mergeCell ref="J42:K42"/>
    <mergeCell ref="J43:K43"/>
    <mergeCell ref="J24:K24"/>
    <mergeCell ref="J26:K26"/>
    <mergeCell ref="J28:K28"/>
    <mergeCell ref="J32:K32"/>
    <mergeCell ref="H16:P17"/>
    <mergeCell ref="E22:I22"/>
    <mergeCell ref="N22:O22"/>
    <mergeCell ref="J22:K22"/>
    <mergeCell ref="J21:P21"/>
    <mergeCell ref="N30:O30"/>
    <mergeCell ref="N24:O24"/>
    <mergeCell ref="K10:L10"/>
    <mergeCell ref="N72:P72"/>
    <mergeCell ref="K5:L5"/>
    <mergeCell ref="K6:L6"/>
    <mergeCell ref="K7:L7"/>
    <mergeCell ref="K11:L11"/>
    <mergeCell ref="K12:L12"/>
    <mergeCell ref="N36:O36"/>
    <mergeCell ref="J38:K38"/>
    <mergeCell ref="N38:O38"/>
    <mergeCell ref="J40:K40"/>
    <mergeCell ref="N40:O40"/>
    <mergeCell ref="K8:L8"/>
    <mergeCell ref="O67:P67"/>
    <mergeCell ref="K9:L9"/>
    <mergeCell ref="K13:L13"/>
    <mergeCell ref="M12:P14"/>
    <mergeCell ref="C30:D30"/>
    <mergeCell ref="K14:L14"/>
    <mergeCell ref="B22:D22"/>
    <mergeCell ref="C40:D40"/>
    <mergeCell ref="C21:D21"/>
    <mergeCell ref="J34:K34"/>
    <mergeCell ref="J36:K36"/>
    <mergeCell ref="E16:F16"/>
    <mergeCell ref="N26:O26"/>
    <mergeCell ref="N28:O28"/>
    <mergeCell ref="M45:P45"/>
    <mergeCell ref="O57:P57"/>
    <mergeCell ref="N32:O32"/>
    <mergeCell ref="N42:O42"/>
    <mergeCell ref="N43:O43"/>
    <mergeCell ref="N34:O34"/>
  </mergeCells>
  <phoneticPr fontId="5" type="noConversion"/>
  <printOptions horizontalCentered="1" verticalCentered="1"/>
  <pageMargins left="0.25" right="0.25" top="0.5" bottom="0.25" header="0.25" footer="0.25"/>
  <pageSetup scale="99" orientation="portrait" horizontalDpi="4294967292" verticalDpi="4294967292" r:id="rId1"/>
  <headerFooter alignWithMargins="0"/>
  <ignoredErrors>
    <ignoredError sqref="C7 J7 C15:P15 C17 C16:D16 C10 C9 E9:H9 M9:N9 C11 I16:P16 C8 M7:P7 J10 M10:N10 M8:P8 M11:P11 E11:H11 H17:P17 E7:H7 E10:H10 E8:H8" numberStoredAsText="1"/>
  </ignoredErrors>
  <extLst>
    <ext xmlns:mx="http://schemas.microsoft.com/office/mac/excel/2008/main" uri="{64002731-A6B0-56B0-2670-7721B7C09600}">
      <mx:PLV Mode="1"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Page-1</vt:lpstr>
      <vt:lpstr>Page-2</vt:lpstr>
      <vt:lpstr>Pag-3</vt:lpstr>
      <vt:lpstr>Page-4</vt:lpstr>
      <vt:lpstr>Page-5</vt:lpstr>
      <vt:lpstr>Page-6</vt:lpstr>
      <vt:lpstr>Page-7</vt:lpstr>
      <vt:lpstr>Page-8</vt:lpstr>
      <vt:lpstr>Page-9</vt:lpstr>
      <vt:lpstr>Page-10</vt:lpstr>
      <vt:lpstr>Page-11</vt:lpstr>
      <vt:lpstr>Page-12</vt:lpstr>
      <vt:lpstr>Page-13</vt:lpstr>
      <vt:lpstr>Page-14</vt:lpstr>
      <vt:lpstr>Page-15</vt:lpstr>
      <vt:lpstr>Page-16</vt:lpstr>
      <vt:lpstr>Page-17</vt:lpstr>
      <vt:lpstr>Page-18</vt:lpstr>
      <vt:lpstr>Page-19</vt:lpstr>
      <vt:lpstr>Page-20</vt:lpstr>
      <vt:lpstr>Page-21</vt:lpstr>
      <vt:lpstr>Page-22</vt:lpstr>
      <vt:lpstr>Page-23</vt:lpstr>
      <vt:lpstr>Page-24</vt:lpstr>
      <vt:lpstr>Page-25</vt:lpstr>
      <vt:lpstr>Page-26</vt:lpstr>
      <vt:lpstr>Cover!Print_Area</vt:lpstr>
      <vt:lpstr>'Pag-3'!Print_Area</vt:lpstr>
      <vt:lpstr>'Page-1'!Print_Area</vt:lpstr>
      <vt:lpstr>'Page-10'!Print_Area</vt:lpstr>
      <vt:lpstr>'Page-11'!Print_Area</vt:lpstr>
      <vt:lpstr>'Page-12'!Print_Area</vt:lpstr>
      <vt:lpstr>'Page-13'!Print_Area</vt:lpstr>
      <vt:lpstr>'Page-14'!Print_Area</vt:lpstr>
      <vt:lpstr>'Page-15'!Print_Area</vt:lpstr>
      <vt:lpstr>'Page-16'!Print_Area</vt:lpstr>
      <vt:lpstr>'Page-17'!Print_Area</vt:lpstr>
      <vt:lpstr>'Page-18'!Print_Area</vt:lpstr>
      <vt:lpstr>'Page-19'!Print_Area</vt:lpstr>
      <vt:lpstr>'Page-2'!Print_Area</vt:lpstr>
      <vt:lpstr>'Page-20'!Print_Area</vt:lpstr>
      <vt:lpstr>'Page-21'!Print_Area</vt:lpstr>
      <vt:lpstr>'Page-22'!Print_Area</vt:lpstr>
      <vt:lpstr>'Page-23'!Print_Area</vt:lpstr>
      <vt:lpstr>'Page-24'!Print_Area</vt:lpstr>
      <vt:lpstr>'Page-25'!Print_Area</vt:lpstr>
      <vt:lpstr>'Page-26'!Print_Area</vt:lpstr>
      <vt:lpstr>'Page-4'!Print_Area</vt:lpstr>
      <vt:lpstr>'Page-5'!Print_Area</vt:lpstr>
      <vt:lpstr>'Page-6'!Print_Area</vt:lpstr>
      <vt:lpstr>'Page-7'!Print_Area</vt:lpstr>
      <vt:lpstr>'Page-8'!Print_Area</vt:lpstr>
      <vt:lpstr>'Page-9'!Print_Area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MILAGROS BERRIOS ORTIZ</dc:creator>
  <cp:lastModifiedBy>Negrón Alvarez, Olga</cp:lastModifiedBy>
  <cp:lastPrinted>2025-10-21T13:39:56Z</cp:lastPrinted>
  <dcterms:created xsi:type="dcterms:W3CDTF">1999-01-12T13:59:19Z</dcterms:created>
  <dcterms:modified xsi:type="dcterms:W3CDTF">2025-10-27T22:37:26Z</dcterms:modified>
</cp:coreProperties>
</file>